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девушки" sheetId="1" r:id="rId1"/>
    <sheet name="юноши" sheetId="2" r:id="rId2"/>
    <sheet name="ветераны-м" sheetId="3" r:id="rId3"/>
    <sheet name="ветераны-ж" sheetId="4" r:id="rId4"/>
    <sheet name="мужчины и женщины" sheetId="5" r:id="rId5"/>
  </sheets>
  <externalReferences>
    <externalReference r:id="rId8"/>
  </externalReferences>
  <definedNames/>
  <calcPr calcId="125725"/>
</workbook>
</file>

<file path=xl/sharedStrings.xml><?xml version="1.0" encoding="utf-8"?>
<sst xmlns="http://schemas.openxmlformats.org/spreadsheetml/2006/main" count="1223" uniqueCount="336">
  <si>
    <t xml:space="preserve"> Всероссийская Федерация легкой атлетики</t>
  </si>
  <si>
    <t>Департамент по делам молодёжи, физической культуры и спорта Ярославской области</t>
  </si>
  <si>
    <t>Федерация лёгкой атлетики Ярославской области</t>
  </si>
  <si>
    <t xml:space="preserve">Открытый Чемпионат и Первенство Ярославской области*XIII этап Гран-При России по горному бегу вверх-вниз
</t>
  </si>
  <si>
    <t>Итоговый протокол</t>
  </si>
  <si>
    <t>г. Рыбинск, Ярославская обл.</t>
  </si>
  <si>
    <t>03-04 августа 2012 г.</t>
  </si>
  <si>
    <t>ЦЛС "Дёмино"</t>
  </si>
  <si>
    <t>длина круга:2 км (+120м, -120м)</t>
  </si>
  <si>
    <t>Температура воздуха: +27, ясно</t>
  </si>
  <si>
    <t>Начало соревнований: 12:00</t>
  </si>
  <si>
    <t>Девочки 1999 г.р. и моложе, 2 км (время ст.: 12:15)</t>
  </si>
  <si>
    <t>Место</t>
  </si>
  <si>
    <t>Ст. №</t>
  </si>
  <si>
    <t>Фамилия, имя</t>
  </si>
  <si>
    <t>дата рожд.</t>
  </si>
  <si>
    <t>заяв. ра-д</t>
  </si>
  <si>
    <t>Коллектив</t>
  </si>
  <si>
    <t>Город</t>
  </si>
  <si>
    <t>Территория</t>
  </si>
  <si>
    <t>Результат</t>
  </si>
  <si>
    <t>Выпол. Разряд</t>
  </si>
  <si>
    <t>Ф.И.О. тренера</t>
  </si>
  <si>
    <t>Белкина Екатерина</t>
  </si>
  <si>
    <t>3р</t>
  </si>
  <si>
    <t>СДЮСШОР-19</t>
  </si>
  <si>
    <t>Ярославль</t>
  </si>
  <si>
    <t>Ярославская</t>
  </si>
  <si>
    <t>2р</t>
  </si>
  <si>
    <t>Таракановы Ю.Ф., А.В.</t>
  </si>
  <si>
    <t>Тараканова Полина</t>
  </si>
  <si>
    <t>30.06.1999</t>
  </si>
  <si>
    <t>Космачева Екатерина</t>
  </si>
  <si>
    <t>1999</t>
  </si>
  <si>
    <t>СДЮСШОР "Темп"</t>
  </si>
  <si>
    <t>Рыбинск</t>
  </si>
  <si>
    <t>Васильевы М.А., О.В.</t>
  </si>
  <si>
    <t>Спицына Екатерина</t>
  </si>
  <si>
    <t>Калинина Валерия</t>
  </si>
  <si>
    <t>Кудрявцева Г.А.</t>
  </si>
  <si>
    <t>Батырева Кристина</t>
  </si>
  <si>
    <t>СДЮСШОР-2</t>
  </si>
  <si>
    <t>б/р</t>
  </si>
  <si>
    <t>Чупров Ю.Е.</t>
  </si>
  <si>
    <t>Ланцова Александра</t>
  </si>
  <si>
    <t>Коротков М.Э.</t>
  </si>
  <si>
    <t>Розанова Анастасия</t>
  </si>
  <si>
    <t>2003</t>
  </si>
  <si>
    <t>Алексеева Алена</t>
  </si>
  <si>
    <t>Целикова Александра</t>
  </si>
  <si>
    <t>Сироткина Екатерина</t>
  </si>
  <si>
    <t>Калинина Александра</t>
  </si>
  <si>
    <t>Виноградова Татьяна</t>
  </si>
  <si>
    <t>Годунова Кристина</t>
  </si>
  <si>
    <t>Данилова Дарья</t>
  </si>
  <si>
    <t>Девушки 1997-1998 г.р., 2 км (время ст.: 12:15)</t>
  </si>
  <si>
    <t>Вып. разряд</t>
  </si>
  <si>
    <t>Жижина Елизавета</t>
  </si>
  <si>
    <t>1998</t>
  </si>
  <si>
    <t>Чуйко Мария</t>
  </si>
  <si>
    <t>Белкина Надежда</t>
  </si>
  <si>
    <t>18.01.1998</t>
  </si>
  <si>
    <t>Гаврилова Дарья</t>
  </si>
  <si>
    <t>1997</t>
  </si>
  <si>
    <t>Титова Карина</t>
  </si>
  <si>
    <t>Агапова Алена</t>
  </si>
  <si>
    <t>1р</t>
  </si>
  <si>
    <t>ск "Ариада"</t>
  </si>
  <si>
    <t>Шуя</t>
  </si>
  <si>
    <t>Ивановская</t>
  </si>
  <si>
    <t>Бесшапошников О.Ю.</t>
  </si>
  <si>
    <t>Ланцова Мария</t>
  </si>
  <si>
    <t>Гречина Алена</t>
  </si>
  <si>
    <t>СДЮСШОР-3</t>
  </si>
  <si>
    <t>Волков А.Н.</t>
  </si>
  <si>
    <t>Полякова Елизавета</t>
  </si>
  <si>
    <t>СДЮСШОР-8</t>
  </si>
  <si>
    <t>Зверев В.Н.</t>
  </si>
  <si>
    <t>Девушки 1995-1996 г.р., 2 км (время ст.: 12:25)</t>
  </si>
  <si>
    <t>Петрова Кристина</t>
  </si>
  <si>
    <t>01.02.1997</t>
  </si>
  <si>
    <t>"Олимпийские надежды"</t>
  </si>
  <si>
    <t>Санкт-Петербург</t>
  </si>
  <si>
    <t>Васильев И.С., Доценко А.Л.</t>
  </si>
  <si>
    <t>Белкина Ксения</t>
  </si>
  <si>
    <t>Королёва Юлия</t>
  </si>
  <si>
    <t>ДЮСШ</t>
  </si>
  <si>
    <t>Галич</t>
  </si>
  <si>
    <t>Костромская</t>
  </si>
  <si>
    <t>Горшкова Э.И.</t>
  </si>
  <si>
    <t>Кудрова Алена</t>
  </si>
  <si>
    <t>Силантьева Анна</t>
  </si>
  <si>
    <t>Мельникова Дарья</t>
  </si>
  <si>
    <t>Тюленев С.А.</t>
  </si>
  <si>
    <t>Степичева Татьяна</t>
  </si>
  <si>
    <t>Герасина Елизавета</t>
  </si>
  <si>
    <t>1995</t>
  </si>
  <si>
    <t>Лобова Анастасия</t>
  </si>
  <si>
    <t>Анкудинов А.В.</t>
  </si>
  <si>
    <t>Третьякова Наталия</t>
  </si>
  <si>
    <t>Катахина Анна</t>
  </si>
  <si>
    <t>Юниорки 1993-1994 г.р., 4 км (время ст.: 12:35)</t>
  </si>
  <si>
    <t>Муравьева Татьяна</t>
  </si>
  <si>
    <t>22.09.1994</t>
  </si>
  <si>
    <t>КМС</t>
  </si>
  <si>
    <t>КСДЮСШОР</t>
  </si>
  <si>
    <t>Кострома</t>
  </si>
  <si>
    <t>Дружков А.Н.</t>
  </si>
  <si>
    <t>Карманова Кристина</t>
  </si>
  <si>
    <t>Смирнова Алена</t>
  </si>
  <si>
    <t>1994</t>
  </si>
  <si>
    <t>Главный судья, судья 1 кат.                                    Зверев В.Н. (г. Рыбинск)</t>
  </si>
  <si>
    <t>Главный секретарь, судья1 кат.                                          Тараканова Ю.Ф.(г. Ярославль)</t>
  </si>
  <si>
    <t>Шарова Галина</t>
  </si>
  <si>
    <t>1955</t>
  </si>
  <si>
    <t>МС</t>
  </si>
  <si>
    <t>Васильева Ольга</t>
  </si>
  <si>
    <t>08.02.1961</t>
  </si>
  <si>
    <t>Зайцев Василий</t>
  </si>
  <si>
    <t>1ю</t>
  </si>
  <si>
    <t>Рябинин Иван</t>
  </si>
  <si>
    <t>Шмелев Иван</t>
  </si>
  <si>
    <t>Воробьёв Никита</t>
  </si>
  <si>
    <t>Бровкин Юрий</t>
  </si>
  <si>
    <t>Крюков Олег</t>
  </si>
  <si>
    <t>Горячев Дмитрий</t>
  </si>
  <si>
    <t>Шелоумов Никита</t>
  </si>
  <si>
    <t>Прянишников Александр</t>
  </si>
  <si>
    <t>3ю</t>
  </si>
  <si>
    <t>Львов Александр</t>
  </si>
  <si>
    <t>18.08.1998</t>
  </si>
  <si>
    <t>Тутаев</t>
  </si>
  <si>
    <t>Паутов Никита</t>
  </si>
  <si>
    <t>Пудовкин Дмитрий</t>
  </si>
  <si>
    <t>Лисицын Игорь</t>
  </si>
  <si>
    <t>Мельников Глеб</t>
  </si>
  <si>
    <t>Горохов Артем</t>
  </si>
  <si>
    <t>Ожогов Никита</t>
  </si>
  <si>
    <t>Ткаченко Станислав</t>
  </si>
  <si>
    <t>2ю</t>
  </si>
  <si>
    <t>Антипов Григорий</t>
  </si>
  <si>
    <t>Антипов Михаил</t>
  </si>
  <si>
    <t>Зорин Александр</t>
  </si>
  <si>
    <t>Анюгин Дмитрий</t>
  </si>
  <si>
    <t>Лысанов Николай</t>
  </si>
  <si>
    <t>Кочкин Владимир</t>
  </si>
  <si>
    <t>22.04.1997</t>
  </si>
  <si>
    <t>Нерехта</t>
  </si>
  <si>
    <t>Тараканов Кирилл</t>
  </si>
  <si>
    <t>18.12.1996</t>
  </si>
  <si>
    <t>Лобов Евгений</t>
  </si>
  <si>
    <t>Цаков Дмитрий</t>
  </si>
  <si>
    <t>1996</t>
  </si>
  <si>
    <t>Третьяков Андрей</t>
  </si>
  <si>
    <t>Забелин Иван</t>
  </si>
  <si>
    <t>Волков Николай</t>
  </si>
  <si>
    <t>Беляев Дмитрий</t>
  </si>
  <si>
    <t>Веселов Александр</t>
  </si>
  <si>
    <t>Рупасов Дмитрий</t>
  </si>
  <si>
    <t>17.03.1995</t>
  </si>
  <si>
    <t>Соколов Александр</t>
  </si>
  <si>
    <t>Баскаков Дмитрий</t>
  </si>
  <si>
    <t>Бутрюмов Антон</t>
  </si>
  <si>
    <t>СДЮСШОР-4</t>
  </si>
  <si>
    <t>Гурьев Сергей</t>
  </si>
  <si>
    <t>СДЮСШОР-24</t>
  </si>
  <si>
    <t>Москва</t>
  </si>
  <si>
    <t>Москва-Ивановская</t>
  </si>
  <si>
    <t>Смоляков Дмитрий</t>
  </si>
  <si>
    <t>25.06.1996</t>
  </si>
  <si>
    <t>Сидорова Елена</t>
  </si>
  <si>
    <t>1976</t>
  </si>
  <si>
    <t>"МИГ"</t>
  </si>
  <si>
    <t>Соболева Татьяна</t>
  </si>
  <si>
    <t>1970</t>
  </si>
  <si>
    <t>Никитина Наталья</t>
  </si>
  <si>
    <t>Смолякова Ирина</t>
  </si>
  <si>
    <t>Хроменкова Татьяна</t>
  </si>
  <si>
    <t>1963</t>
  </si>
  <si>
    <t>Прохоров Валерий</t>
  </si>
  <si>
    <t>1961</t>
  </si>
  <si>
    <t>Чалнык Михаил</t>
  </si>
  <si>
    <t>11.12.1967</t>
  </si>
  <si>
    <t>СК "Даниловец"</t>
  </si>
  <si>
    <t>Данилов</t>
  </si>
  <si>
    <t>Агапов Игорь</t>
  </si>
  <si>
    <t>1967</t>
  </si>
  <si>
    <t>Зараковский Евгений</t>
  </si>
  <si>
    <t>Балденков Михаил</t>
  </si>
  <si>
    <t>Кибаков Альберт</t>
  </si>
  <si>
    <t>16.08.1961</t>
  </si>
  <si>
    <t>Серков Андрей</t>
  </si>
  <si>
    <t>"Динамо"</t>
  </si>
  <si>
    <t>Клемин Олег</t>
  </si>
  <si>
    <t>1959</t>
  </si>
  <si>
    <t>Ski 76 Team</t>
  </si>
  <si>
    <t>Иванов Василий</t>
  </si>
  <si>
    <t>17.03.1961</t>
  </si>
  <si>
    <t>Динамо</t>
  </si>
  <si>
    <t>с. Виловотово</t>
  </si>
  <si>
    <t>р-ка Марий Эл</t>
  </si>
  <si>
    <t>Замков Александр</t>
  </si>
  <si>
    <t>18.01.1960</t>
  </si>
  <si>
    <t>Йошкор-Ола</t>
  </si>
  <si>
    <t>Туманов Павел</t>
  </si>
  <si>
    <t>Кокурин Владимир</t>
  </si>
  <si>
    <t>Коломкин Александр</t>
  </si>
  <si>
    <t>Тараканов Сергей</t>
  </si>
  <si>
    <t>Шаталов Сергей</t>
  </si>
  <si>
    <t>Некоуз</t>
  </si>
  <si>
    <t>Ковалевский Александр</t>
  </si>
  <si>
    <t>1951</t>
  </si>
  <si>
    <t>Лукоянов Николай</t>
  </si>
  <si>
    <t>21.01.1950</t>
  </si>
  <si>
    <t>Ко-шо-цан Борис</t>
  </si>
  <si>
    <t>1943</t>
  </si>
  <si>
    <t>Грухин Феликс</t>
  </si>
  <si>
    <t>08.11.1940</t>
  </si>
  <si>
    <t>ВМФ</t>
  </si>
  <si>
    <t>Щёлково-3</t>
  </si>
  <si>
    <t>Московская</t>
  </si>
  <si>
    <t>Сысоев Николай</t>
  </si>
  <si>
    <t>1950</t>
  </si>
  <si>
    <t>Владимиров Сергей</t>
  </si>
  <si>
    <t>09.12.1955</t>
  </si>
  <si>
    <t>Синявский Игорь</t>
  </si>
  <si>
    <t>Рыбинс</t>
  </si>
  <si>
    <t>Груздев Николай</t>
  </si>
  <si>
    <t>Задворочный Юрий</t>
  </si>
  <si>
    <t>05.03.1959</t>
  </si>
  <si>
    <t>Колобов Евгений</t>
  </si>
  <si>
    <t>Министерство спорта, туризма и молодежной политики Российской Федерации</t>
  </si>
  <si>
    <t>Управление по физической культуре и спорту мэрии города Ярославля</t>
  </si>
  <si>
    <t xml:space="preserve">Открытый Чемпионат и Первенство Ярославской области* XIII  этап Гран-При России по горному бегу вверх-вниз
</t>
  </si>
  <si>
    <t>Температура воздуха: +30, ясно</t>
  </si>
  <si>
    <t>Мальчики 1999 г.р. и моложе, 2 км (время ст.: 12:15)</t>
  </si>
  <si>
    <t>Юноши 1997-1998 г.р., 2 км (время ст.: 12:15)</t>
  </si>
  <si>
    <t>Юноши 1995-1996 г.р., 4 км (время ст.: 12:35)</t>
  </si>
  <si>
    <t>Бесшапошников О.Ю., Бармин Ф.И., Ямщикова О.В.</t>
  </si>
  <si>
    <t>Емелин А.С.</t>
  </si>
  <si>
    <t>не ст.</t>
  </si>
  <si>
    <t>Юниоры 1993-1994 г.р., 8 км (время ст.: 13:00)</t>
  </si>
  <si>
    <t>Зинохин Роман</t>
  </si>
  <si>
    <t>Антипанов Роман</t>
  </si>
  <si>
    <t>Юрин Артем</t>
  </si>
  <si>
    <t>Мандрик Никита</t>
  </si>
  <si>
    <t>Васин Роман</t>
  </si>
  <si>
    <t>Данилов Василий</t>
  </si>
  <si>
    <t>Бесшапошников О.Ю., Бармин Ф.И., Лютов Б.А.</t>
  </si>
  <si>
    <t>Виноградов Василий</t>
  </si>
  <si>
    <t xml:space="preserve">Открытый Чемпионат и Первенство Ярославской области* XII этап Гран-При России среди ветеранов по горному бегу вверх-вниз
</t>
  </si>
  <si>
    <t>Температура воздуха: +29, ясно</t>
  </si>
  <si>
    <t>Начало соревнований: 11:15</t>
  </si>
  <si>
    <t>Мужчины-ветераны 1973-1977 г.р.,(М35)- 8 км (время ст.: 13:00)</t>
  </si>
  <si>
    <t>Фомин Алексей</t>
  </si>
  <si>
    <t>15.02.1977</t>
  </si>
  <si>
    <t>Петров Александр</t>
  </si>
  <si>
    <t>"Плюс Ультра"</t>
  </si>
  <si>
    <t>дер. Бегуницы</t>
  </si>
  <si>
    <t>Ленинградская</t>
  </si>
  <si>
    <t>Коныгин Михаил</t>
  </si>
  <si>
    <t>13.11.1973</t>
  </si>
  <si>
    <t>Мужчины-ветераны 1972-1968 г.р.,(М40)- 8 км (время ст.: 13:00)</t>
  </si>
  <si>
    <t>Смирнов Сергей</t>
  </si>
  <si>
    <t>03.05.1971</t>
  </si>
  <si>
    <t>Морозов Алексей</t>
  </si>
  <si>
    <t>1969</t>
  </si>
  <si>
    <t>"АМОР"</t>
  </si>
  <si>
    <t>Стафеев Сергей</t>
  </si>
  <si>
    <t>Скворцов Андрей</t>
  </si>
  <si>
    <t>22.02.1972</t>
  </si>
  <si>
    <t>Тихонович Андрей</t>
  </si>
  <si>
    <t>14.02.1971</t>
  </si>
  <si>
    <t>Смоляков Александр</t>
  </si>
  <si>
    <t>02.10.1969</t>
  </si>
  <si>
    <t>Колгушкин Сергей</t>
  </si>
  <si>
    <t>22.07.1968</t>
  </si>
  <si>
    <t>Ангелов Александр</t>
  </si>
  <si>
    <t>Мужчины-ветераны 1967-1963 г.р.,(М45) - 4 км (время ст.: 12:35)</t>
  </si>
  <si>
    <t>Мужчины-ветераны 1962-1958 г.р.,(М50) - 4 км (время ст.: 12:35)</t>
  </si>
  <si>
    <t>Мужчины-ветераны 1957-1953 г.р.,(М55) - 4 км (время ст.: 12:35)</t>
  </si>
  <si>
    <t>Суровцев Сергей</t>
  </si>
  <si>
    <t>Мужчины-ветераны 1952 г.р. и старше,(М60+) - 4 км (время ст.: 12:35)</t>
  </si>
  <si>
    <t>Прокофьев Николай</t>
  </si>
  <si>
    <t>Женщины-ветераны 1977-1973 г.р.,(Ж35)- 4 км (время ст.: 12:35)</t>
  </si>
  <si>
    <t>Женщины-ветераны 1972-1968 г.р.,(Ж40)- 4 км (время ст.: 12:35)</t>
  </si>
  <si>
    <t>Женщины-ветераны 1967-1963 г.р.,(Ж45) - 4 км (время ст.: 12:35)</t>
  </si>
  <si>
    <t>Женщины-ветераны 1962-1958 г.р.,(Ж50) - 2 км (время ст.: 12:25)</t>
  </si>
  <si>
    <t>Женщины-ветераны 1957 г.р. и старше,(Ж55+) - 2 км (время ст.: 12:25)</t>
  </si>
  <si>
    <t xml:space="preserve">Открытый Чемпионат и Первенство Ярославской области* XIII этап Гран-При России по горному бегу вверх-вниз
</t>
  </si>
  <si>
    <t>длина круга:2 км (+120 м, -120 м)</t>
  </si>
  <si>
    <t>Мужчины 1992-1978 г.р., 12 км (время ст.: 13:45)</t>
  </si>
  <si>
    <t>Коллектив, ведомство</t>
  </si>
  <si>
    <t>Рябинин Николай</t>
  </si>
  <si>
    <t>Зараковский Е.Р.</t>
  </si>
  <si>
    <t>Смирнов Андрей</t>
  </si>
  <si>
    <t>01.01.1984</t>
  </si>
  <si>
    <t>СДЮСШОР-2/Динамо</t>
  </si>
  <si>
    <t>Громов Н.Б., Зараковский Е.Р.</t>
  </si>
  <si>
    <t>Коровин Сергей</t>
  </si>
  <si>
    <t>самостоятельно</t>
  </si>
  <si>
    <t>Незаберин Михаил</t>
  </si>
  <si>
    <t>Джиган Сергей</t>
  </si>
  <si>
    <t>Смирнов Анатолий</t>
  </si>
  <si>
    <t>11.05.1990</t>
  </si>
  <si>
    <t>Корсков Владимир</t>
  </si>
  <si>
    <t>1983</t>
  </si>
  <si>
    <t>Орлов Александр</t>
  </si>
  <si>
    <t>Куценко Алексей</t>
  </si>
  <si>
    <t>12.05.1992</t>
  </si>
  <si>
    <t>Шакиров Илья</t>
  </si>
  <si>
    <t>Голованов Павел</t>
  </si>
  <si>
    <t>Остроумов Роман</t>
  </si>
  <si>
    <t>18.02.1982</t>
  </si>
  <si>
    <t>Сапожников В.П.</t>
  </si>
  <si>
    <t>Женщины 1992-1978 г.р., 8 км (время ст.: 13:00)</t>
  </si>
  <si>
    <t>Завьялова Алена</t>
  </si>
  <si>
    <t>21.12.1989</t>
  </si>
  <si>
    <t>КГТУ им. Некрасова</t>
  </si>
  <si>
    <t>Кох В.О.</t>
  </si>
  <si>
    <t>Черепова Екатерина</t>
  </si>
  <si>
    <t>1987</t>
  </si>
  <si>
    <t>Харзина Елена</t>
  </si>
  <si>
    <t>11.08.1986</t>
  </si>
  <si>
    <t>Морозов А.А.</t>
  </si>
  <si>
    <t>Рыбакова Екатерина</t>
  </si>
  <si>
    <t>Волгореченск</t>
  </si>
  <si>
    <t>Шикова Елена</t>
  </si>
  <si>
    <t>Иваново</t>
  </si>
  <si>
    <t>Прокофьев Д.И.</t>
  </si>
  <si>
    <t>Главный судья,судья 1 кат.</t>
  </si>
  <si>
    <t>Зверев В.Н., г. Рыбинск</t>
  </si>
  <si>
    <t>Технический делегат ВФЛА, судья ВК</t>
  </si>
  <si>
    <t>Вязнер Б.Я.., г. Санкт-Петербург</t>
  </si>
  <si>
    <t>Главный секретарь, судья 1 кат.</t>
  </si>
  <si>
    <t>Тараканова Ю.Ф., г. Ярославль</t>
  </si>
</sst>
</file>

<file path=xl/styles.xml><?xml version="1.0" encoding="utf-8"?>
<styleSheet xmlns="http://schemas.openxmlformats.org/spreadsheetml/2006/main">
  <numFmts count="1">
    <numFmt numFmtId="164" formatCode="m:ss.0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Verdana"/>
      <family val="2"/>
    </font>
    <font>
      <b/>
      <sz val="14"/>
      <name val="Cambria"/>
      <family val="1"/>
      <scheme val="major"/>
    </font>
    <font>
      <b/>
      <i/>
      <sz val="10"/>
      <name val="Arial"/>
      <family val="2"/>
    </font>
    <font>
      <b/>
      <i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" fillId="0" borderId="0" xfId="0" applyFont="1" applyBorder="1"/>
    <xf numFmtId="0" fontId="7" fillId="0" borderId="5" xfId="0" applyFont="1" applyBorder="1"/>
    <xf numFmtId="0" fontId="7" fillId="0" borderId="1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0" fillId="0" borderId="7" xfId="0" applyBorder="1"/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0" xfId="0" applyFont="1" applyBorder="1"/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км"/>
      <sheetName val="Финишки"/>
      <sheetName val="2 км-м"/>
      <sheetName val="Ветер. м"/>
      <sheetName val="Ветер. ж."/>
      <sheetName val="абсолют"/>
    </sheetNames>
    <sheetDataSet>
      <sheetData sheetId="0">
        <row r="118">
          <cell r="B118">
            <v>35</v>
          </cell>
        </row>
      </sheetData>
      <sheetData sheetId="1">
        <row r="3">
          <cell r="A3">
            <v>370</v>
          </cell>
          <cell r="B3">
            <v>0.006203703703703704</v>
          </cell>
        </row>
        <row r="4">
          <cell r="A4">
            <v>120</v>
          </cell>
          <cell r="B4">
            <v>0.00650462962962963</v>
          </cell>
        </row>
        <row r="5">
          <cell r="A5">
            <v>115</v>
          </cell>
          <cell r="B5">
            <v>0.006597222222222222</v>
          </cell>
        </row>
        <row r="6">
          <cell r="A6">
            <v>371</v>
          </cell>
          <cell r="B6">
            <v>0.006701388888888889</v>
          </cell>
        </row>
        <row r="7">
          <cell r="A7">
            <v>148</v>
          </cell>
          <cell r="B7">
            <v>0.006712962962962962</v>
          </cell>
        </row>
        <row r="8">
          <cell r="A8">
            <v>368</v>
          </cell>
          <cell r="B8">
            <v>0.00671875</v>
          </cell>
        </row>
        <row r="9">
          <cell r="A9">
            <v>365</v>
          </cell>
          <cell r="B9">
            <v>0.0067708333333333336</v>
          </cell>
        </row>
        <row r="10">
          <cell r="A10">
            <v>399</v>
          </cell>
          <cell r="B10">
            <v>0.006886574074074074</v>
          </cell>
        </row>
        <row r="11">
          <cell r="A11">
            <v>366</v>
          </cell>
          <cell r="B11">
            <v>0.006979166666666667</v>
          </cell>
        </row>
        <row r="12">
          <cell r="A12">
            <v>145</v>
          </cell>
          <cell r="B12">
            <v>0.007025462962962963</v>
          </cell>
        </row>
        <row r="13">
          <cell r="A13">
            <v>372</v>
          </cell>
          <cell r="B13">
            <v>0.00703125</v>
          </cell>
        </row>
        <row r="14">
          <cell r="A14">
            <v>146</v>
          </cell>
          <cell r="B14">
            <v>0.007129629629629631</v>
          </cell>
        </row>
        <row r="15">
          <cell r="A15">
            <v>124</v>
          </cell>
          <cell r="B15">
            <v>0.007141203703703704</v>
          </cell>
        </row>
        <row r="16">
          <cell r="A16">
            <v>177</v>
          </cell>
          <cell r="B16">
            <v>0.0071874999999999994</v>
          </cell>
        </row>
        <row r="17">
          <cell r="A17">
            <v>35</v>
          </cell>
          <cell r="B17">
            <v>0.007233796296296296</v>
          </cell>
        </row>
        <row r="18">
          <cell r="A18">
            <v>367</v>
          </cell>
          <cell r="B18">
            <v>0.007453703703703703</v>
          </cell>
        </row>
        <row r="19">
          <cell r="A19">
            <v>369</v>
          </cell>
          <cell r="B19">
            <v>0.007569444444444445</v>
          </cell>
        </row>
        <row r="20">
          <cell r="A20">
            <v>127</v>
          </cell>
          <cell r="B20">
            <v>0.007581018518518518</v>
          </cell>
        </row>
        <row r="21">
          <cell r="A21">
            <v>130</v>
          </cell>
          <cell r="B21">
            <v>0.007673611111111111</v>
          </cell>
        </row>
        <row r="22">
          <cell r="A22">
            <v>125</v>
          </cell>
          <cell r="B22">
            <v>0.007685185185185185</v>
          </cell>
        </row>
        <row r="23">
          <cell r="A23">
            <v>16</v>
          </cell>
          <cell r="B23">
            <v>0.007743055555555556</v>
          </cell>
        </row>
        <row r="24">
          <cell r="A24">
            <v>24</v>
          </cell>
          <cell r="B24">
            <v>0.007777777777777777</v>
          </cell>
        </row>
        <row r="25">
          <cell r="A25">
            <v>1</v>
          </cell>
          <cell r="B25">
            <v>0.007951388888888888</v>
          </cell>
        </row>
        <row r="26">
          <cell r="A26">
            <v>11</v>
          </cell>
          <cell r="B26">
            <v>0.008113425925925925</v>
          </cell>
        </row>
        <row r="27">
          <cell r="A27">
            <v>23</v>
          </cell>
          <cell r="B27">
            <v>0.008252314814814815</v>
          </cell>
        </row>
        <row r="28">
          <cell r="A28">
            <v>2</v>
          </cell>
          <cell r="B28">
            <v>0.008402777777777778</v>
          </cell>
        </row>
        <row r="29">
          <cell r="A29">
            <v>6</v>
          </cell>
          <cell r="B29">
            <v>0.0084375</v>
          </cell>
        </row>
        <row r="30">
          <cell r="A30">
            <v>163</v>
          </cell>
          <cell r="B30">
            <v>0.008483796296296297</v>
          </cell>
        </row>
        <row r="31">
          <cell r="A31">
            <v>3</v>
          </cell>
          <cell r="B31">
            <v>0.008622685185185185</v>
          </cell>
        </row>
        <row r="32">
          <cell r="A32">
            <v>4</v>
          </cell>
          <cell r="B32">
            <v>0.008761574074074074</v>
          </cell>
        </row>
        <row r="33">
          <cell r="A33">
            <v>22</v>
          </cell>
          <cell r="B33">
            <v>0.008865740740740742</v>
          </cell>
        </row>
        <row r="34">
          <cell r="A34">
            <v>12</v>
          </cell>
          <cell r="B34">
            <v>0.0090625</v>
          </cell>
        </row>
        <row r="35">
          <cell r="A35">
            <v>5</v>
          </cell>
          <cell r="B35">
            <v>0.009525462962962963</v>
          </cell>
        </row>
        <row r="36">
          <cell r="A36">
            <v>15</v>
          </cell>
          <cell r="B36">
            <v>0.01017361111111111</v>
          </cell>
        </row>
        <row r="37">
          <cell r="A37">
            <v>10</v>
          </cell>
          <cell r="B37">
            <v>0.010439814814814813</v>
          </cell>
        </row>
        <row r="38">
          <cell r="A38">
            <v>8</v>
          </cell>
          <cell r="B38">
            <v>0.010474537037037037</v>
          </cell>
        </row>
        <row r="39">
          <cell r="A39">
            <v>31</v>
          </cell>
          <cell r="B39">
            <v>0.010520833333333333</v>
          </cell>
        </row>
        <row r="40">
          <cell r="A40">
            <v>25</v>
          </cell>
          <cell r="B40">
            <v>0.005636574074074074</v>
          </cell>
        </row>
        <row r="41">
          <cell r="A41">
            <v>376</v>
          </cell>
          <cell r="B41">
            <v>0.005775462962962962</v>
          </cell>
        </row>
        <row r="42">
          <cell r="A42">
            <v>44</v>
          </cell>
          <cell r="B42">
            <v>0.005960648148148149</v>
          </cell>
        </row>
        <row r="43">
          <cell r="A43">
            <v>386</v>
          </cell>
          <cell r="B43">
            <v>0.00599537037037037</v>
          </cell>
        </row>
        <row r="44">
          <cell r="A44">
            <v>385</v>
          </cell>
          <cell r="B44">
            <v>0.0060648148148148145</v>
          </cell>
        </row>
        <row r="45">
          <cell r="A45">
            <v>383</v>
          </cell>
          <cell r="B45">
            <v>0.006122685185185185</v>
          </cell>
        </row>
        <row r="46">
          <cell r="A46">
            <v>377</v>
          </cell>
          <cell r="B46">
            <v>0.0061342592592592594</v>
          </cell>
        </row>
        <row r="47">
          <cell r="A47">
            <v>390</v>
          </cell>
          <cell r="B47">
            <v>0.006168981481481481</v>
          </cell>
        </row>
        <row r="48">
          <cell r="A48">
            <v>389</v>
          </cell>
          <cell r="B48">
            <v>0.0062268518518518515</v>
          </cell>
        </row>
        <row r="49">
          <cell r="A49">
            <v>382</v>
          </cell>
          <cell r="B49">
            <v>0.00636574074074074</v>
          </cell>
        </row>
        <row r="50">
          <cell r="A50">
            <v>388</v>
          </cell>
          <cell r="B50">
            <v>0.006400462962962963</v>
          </cell>
        </row>
        <row r="51">
          <cell r="A51">
            <v>379</v>
          </cell>
          <cell r="B51">
            <v>0.00650462962962963</v>
          </cell>
        </row>
        <row r="52">
          <cell r="A52">
            <v>378</v>
          </cell>
          <cell r="B52">
            <v>0.006597222222222222</v>
          </cell>
        </row>
        <row r="53">
          <cell r="A53">
            <v>380</v>
          </cell>
          <cell r="B53">
            <v>0.006631944444444445</v>
          </cell>
        </row>
        <row r="54">
          <cell r="A54">
            <v>387</v>
          </cell>
          <cell r="B54">
            <v>0.006863425925925926</v>
          </cell>
        </row>
        <row r="55">
          <cell r="A55">
            <v>392</v>
          </cell>
          <cell r="B55">
            <v>0.006967592592592592</v>
          </cell>
        </row>
        <row r="56">
          <cell r="A56">
            <v>29</v>
          </cell>
          <cell r="B56">
            <v>0.006990740740740741</v>
          </cell>
        </row>
        <row r="57">
          <cell r="A57">
            <v>374</v>
          </cell>
          <cell r="B57">
            <v>0.007094907407407407</v>
          </cell>
        </row>
        <row r="58">
          <cell r="A58">
            <v>9</v>
          </cell>
          <cell r="B58">
            <v>0.007349537037037037</v>
          </cell>
        </row>
        <row r="59">
          <cell r="A59">
            <v>381</v>
          </cell>
          <cell r="B59">
            <v>0.007407407407407407</v>
          </cell>
        </row>
        <row r="60">
          <cell r="A60">
            <v>373</v>
          </cell>
          <cell r="B60">
            <v>0.007453703703703703</v>
          </cell>
        </row>
        <row r="61">
          <cell r="A61">
            <v>384</v>
          </cell>
          <cell r="B61">
            <v>0.007523148148148148</v>
          </cell>
        </row>
        <row r="62">
          <cell r="A62">
            <v>26</v>
          </cell>
          <cell r="B62">
            <v>0.011296296296296296</v>
          </cell>
        </row>
        <row r="63">
          <cell r="A63">
            <v>346</v>
          </cell>
          <cell r="B63">
            <v>0.011828703703703704</v>
          </cell>
        </row>
        <row r="64">
          <cell r="A64">
            <v>426</v>
          </cell>
          <cell r="B64">
            <v>0.012002314814814815</v>
          </cell>
        </row>
        <row r="65">
          <cell r="A65">
            <v>410</v>
          </cell>
          <cell r="B65">
            <v>0.012233796296296296</v>
          </cell>
        </row>
        <row r="66">
          <cell r="A66">
            <v>447</v>
          </cell>
          <cell r="B66">
            <v>0.012256944444444444</v>
          </cell>
        </row>
        <row r="67">
          <cell r="A67">
            <v>446</v>
          </cell>
          <cell r="B67">
            <v>0.012314814814814815</v>
          </cell>
        </row>
        <row r="68">
          <cell r="A68">
            <v>168</v>
          </cell>
          <cell r="B68">
            <v>0.012650462962962962</v>
          </cell>
        </row>
        <row r="69">
          <cell r="A69">
            <v>347</v>
          </cell>
          <cell r="B69">
            <v>0.013171296296296294</v>
          </cell>
        </row>
        <row r="70">
          <cell r="A70">
            <v>32</v>
          </cell>
          <cell r="B70">
            <v>0.013460648148148147</v>
          </cell>
        </row>
        <row r="71">
          <cell r="A71">
            <v>36</v>
          </cell>
          <cell r="B71">
            <v>0.013599537037037037</v>
          </cell>
        </row>
        <row r="72">
          <cell r="A72">
            <v>474</v>
          </cell>
          <cell r="B72">
            <v>0.013819444444444445</v>
          </cell>
        </row>
        <row r="73">
          <cell r="A73">
            <v>39</v>
          </cell>
          <cell r="B73">
            <v>0.01392361111111111</v>
          </cell>
        </row>
        <row r="74">
          <cell r="A74">
            <v>40</v>
          </cell>
          <cell r="B74">
            <v>0.014039351851851851</v>
          </cell>
        </row>
        <row r="75">
          <cell r="A75">
            <v>342</v>
          </cell>
          <cell r="B75">
            <v>0.014212962962962962</v>
          </cell>
        </row>
        <row r="76">
          <cell r="A76">
            <v>428</v>
          </cell>
          <cell r="B76">
            <v>0.014317129629629631</v>
          </cell>
        </row>
        <row r="77">
          <cell r="A77">
            <v>454</v>
          </cell>
          <cell r="B77">
            <v>0.014328703703703703</v>
          </cell>
        </row>
        <row r="78">
          <cell r="A78">
            <v>490</v>
          </cell>
          <cell r="B78">
            <v>0.014386574074074072</v>
          </cell>
        </row>
        <row r="79">
          <cell r="A79">
            <v>468</v>
          </cell>
          <cell r="B79">
            <v>0.014398148148148148</v>
          </cell>
        </row>
        <row r="80">
          <cell r="A80">
            <v>453</v>
          </cell>
          <cell r="B80">
            <v>0.014525462962962964</v>
          </cell>
        </row>
        <row r="81">
          <cell r="A81">
            <v>43</v>
          </cell>
          <cell r="B81">
            <v>0.014594907407407405</v>
          </cell>
        </row>
        <row r="82">
          <cell r="A82">
            <v>467</v>
          </cell>
          <cell r="B82">
            <v>0.014664351851851852</v>
          </cell>
        </row>
        <row r="83">
          <cell r="A83">
            <v>391</v>
          </cell>
          <cell r="B83">
            <v>0.014699074074074074</v>
          </cell>
        </row>
        <row r="84">
          <cell r="A84">
            <v>452</v>
          </cell>
          <cell r="B84">
            <v>0.014704861111111111</v>
          </cell>
        </row>
        <row r="85">
          <cell r="A85">
            <v>30</v>
          </cell>
          <cell r="B85">
            <v>0.014872685185185185</v>
          </cell>
        </row>
        <row r="86">
          <cell r="A86">
            <v>173</v>
          </cell>
          <cell r="B86">
            <v>0.014918981481481483</v>
          </cell>
        </row>
        <row r="87">
          <cell r="A87">
            <v>348</v>
          </cell>
          <cell r="B87">
            <v>0.015127314814814816</v>
          </cell>
        </row>
        <row r="88">
          <cell r="A88">
            <v>345</v>
          </cell>
          <cell r="B88">
            <v>0.015196759259259259</v>
          </cell>
        </row>
        <row r="89">
          <cell r="A89">
            <v>481</v>
          </cell>
          <cell r="B89">
            <v>0.015208333333333332</v>
          </cell>
        </row>
        <row r="90">
          <cell r="A90">
            <v>20</v>
          </cell>
          <cell r="B90">
            <v>0.015300925925925926</v>
          </cell>
        </row>
        <row r="91">
          <cell r="A91">
            <v>471</v>
          </cell>
          <cell r="B91">
            <v>0.015324074074074073</v>
          </cell>
        </row>
        <row r="92">
          <cell r="A92">
            <v>33</v>
          </cell>
          <cell r="B92">
            <v>0.015590277777777778</v>
          </cell>
        </row>
        <row r="93">
          <cell r="A93">
            <v>493</v>
          </cell>
          <cell r="B93">
            <v>0.015752314814814813</v>
          </cell>
        </row>
        <row r="94">
          <cell r="A94">
            <v>37</v>
          </cell>
          <cell r="B94">
            <v>0.015844907407407408</v>
          </cell>
        </row>
        <row r="95">
          <cell r="A95">
            <v>164</v>
          </cell>
          <cell r="B95">
            <v>0.015914351851851853</v>
          </cell>
        </row>
        <row r="96">
          <cell r="A96">
            <v>469</v>
          </cell>
          <cell r="B96">
            <v>0.01599537037037037</v>
          </cell>
        </row>
        <row r="97">
          <cell r="A97">
            <v>470</v>
          </cell>
          <cell r="B97">
            <v>0.01615740740740741</v>
          </cell>
        </row>
        <row r="98">
          <cell r="A98">
            <v>42</v>
          </cell>
          <cell r="B98">
            <v>0.016354166666666666</v>
          </cell>
        </row>
        <row r="99">
          <cell r="A99">
            <v>476</v>
          </cell>
          <cell r="B99">
            <v>0.01664351851851852</v>
          </cell>
        </row>
        <row r="100">
          <cell r="A100">
            <v>21</v>
          </cell>
          <cell r="B100">
            <v>0.01702546296296296</v>
          </cell>
        </row>
        <row r="101">
          <cell r="A101">
            <v>34</v>
          </cell>
          <cell r="B101">
            <v>0.017106481481481483</v>
          </cell>
        </row>
        <row r="102">
          <cell r="A102">
            <v>14</v>
          </cell>
          <cell r="B102">
            <v>0.017534722222222222</v>
          </cell>
        </row>
        <row r="103">
          <cell r="A103">
            <v>451</v>
          </cell>
          <cell r="B103">
            <v>0.01769675925925926</v>
          </cell>
        </row>
        <row r="104">
          <cell r="A104">
            <v>364</v>
          </cell>
          <cell r="B104">
            <v>0.01851851851851852</v>
          </cell>
        </row>
        <row r="105">
          <cell r="A105">
            <v>13</v>
          </cell>
          <cell r="B105">
            <v>0.019421296296296294</v>
          </cell>
        </row>
        <row r="106">
          <cell r="A106">
            <v>38</v>
          </cell>
          <cell r="B106">
            <v>0.019675925925925927</v>
          </cell>
        </row>
        <row r="107">
          <cell r="A107">
            <v>494</v>
          </cell>
          <cell r="B107">
            <v>0.01982638888888889</v>
          </cell>
        </row>
        <row r="108">
          <cell r="A108">
            <v>340</v>
          </cell>
          <cell r="B108" t="str">
            <v>сошёл</v>
          </cell>
        </row>
        <row r="109">
          <cell r="A109">
            <v>17</v>
          </cell>
          <cell r="B109" t="str">
            <v>сошёл</v>
          </cell>
        </row>
        <row r="110">
          <cell r="A110">
            <v>395</v>
          </cell>
          <cell r="B110">
            <v>0.02377314814814815</v>
          </cell>
        </row>
        <row r="111">
          <cell r="A111">
            <v>349</v>
          </cell>
          <cell r="B111">
            <v>0.026006944444444447</v>
          </cell>
        </row>
        <row r="112">
          <cell r="A112">
            <v>394</v>
          </cell>
          <cell r="B112">
            <v>0.026354166666666668</v>
          </cell>
        </row>
        <row r="113">
          <cell r="A113">
            <v>352</v>
          </cell>
          <cell r="B113">
            <v>0.027002314814814812</v>
          </cell>
        </row>
        <row r="114">
          <cell r="A114">
            <v>473</v>
          </cell>
          <cell r="B114">
            <v>0.027210648148148147</v>
          </cell>
        </row>
        <row r="115">
          <cell r="A115">
            <v>350</v>
          </cell>
          <cell r="B115">
            <v>0.027372685185185184</v>
          </cell>
        </row>
        <row r="116">
          <cell r="A116">
            <v>393</v>
          </cell>
          <cell r="B116">
            <v>0.027488425925925927</v>
          </cell>
        </row>
        <row r="117">
          <cell r="A117">
            <v>397</v>
          </cell>
          <cell r="B117">
            <v>0.02763888888888889</v>
          </cell>
        </row>
        <row r="118">
          <cell r="A118">
            <v>495</v>
          </cell>
          <cell r="B118">
            <v>0.02884259259259259</v>
          </cell>
        </row>
        <row r="119">
          <cell r="A119">
            <v>41</v>
          </cell>
          <cell r="B119">
            <v>0.029108796296296296</v>
          </cell>
        </row>
        <row r="120">
          <cell r="A120">
            <v>351</v>
          </cell>
          <cell r="B120">
            <v>0.029247685185185186</v>
          </cell>
        </row>
        <row r="121">
          <cell r="A121">
            <v>396</v>
          </cell>
          <cell r="B121">
            <v>0.029317129629629634</v>
          </cell>
        </row>
        <row r="122">
          <cell r="A122">
            <v>398</v>
          </cell>
          <cell r="B122">
            <v>0.0297337962962963</v>
          </cell>
        </row>
        <row r="123">
          <cell r="A123">
            <v>400</v>
          </cell>
          <cell r="B123">
            <v>0.029965277777777775</v>
          </cell>
        </row>
        <row r="124">
          <cell r="A124">
            <v>166</v>
          </cell>
          <cell r="B124">
            <v>0.03002314814814815</v>
          </cell>
        </row>
        <row r="125">
          <cell r="A125">
            <v>480</v>
          </cell>
          <cell r="B125">
            <v>0.03050925925925926</v>
          </cell>
        </row>
        <row r="126">
          <cell r="A126">
            <v>19</v>
          </cell>
          <cell r="B126">
            <v>0.032581018518518516</v>
          </cell>
        </row>
        <row r="127">
          <cell r="A127">
            <v>375</v>
          </cell>
          <cell r="B127">
            <v>0.03387731481481481</v>
          </cell>
        </row>
        <row r="128">
          <cell r="A128">
            <v>475</v>
          </cell>
          <cell r="B128">
            <v>0.035486111111111114</v>
          </cell>
        </row>
        <row r="129">
          <cell r="A129">
            <v>18</v>
          </cell>
          <cell r="B129">
            <v>0.03571759259259259</v>
          </cell>
        </row>
        <row r="130">
          <cell r="A130">
            <v>27</v>
          </cell>
          <cell r="B130" t="str">
            <v>сошел</v>
          </cell>
        </row>
        <row r="131">
          <cell r="A131">
            <v>28</v>
          </cell>
          <cell r="B131" t="str">
            <v>сошла</v>
          </cell>
        </row>
        <row r="132">
          <cell r="A132">
            <v>353</v>
          </cell>
          <cell r="B132">
            <v>0.03534722222222222</v>
          </cell>
        </row>
        <row r="133">
          <cell r="A133">
            <v>357</v>
          </cell>
          <cell r="B133">
            <v>0.035659722222222225</v>
          </cell>
        </row>
        <row r="134">
          <cell r="A134">
            <v>355</v>
          </cell>
          <cell r="B134">
            <v>0.03587962962962963</v>
          </cell>
        </row>
        <row r="135">
          <cell r="A135">
            <v>354</v>
          </cell>
          <cell r="B135">
            <v>0.036967592592592594</v>
          </cell>
        </row>
        <row r="136">
          <cell r="A136">
            <v>362</v>
          </cell>
          <cell r="B136">
            <v>0.03737268518518519</v>
          </cell>
        </row>
        <row r="137">
          <cell r="A137">
            <v>361</v>
          </cell>
          <cell r="B137">
            <v>0.03788194444444444</v>
          </cell>
        </row>
        <row r="138">
          <cell r="A138">
            <v>356</v>
          </cell>
          <cell r="B138">
            <v>0.04003472222222222</v>
          </cell>
        </row>
        <row r="139">
          <cell r="A139">
            <v>363</v>
          </cell>
          <cell r="B139">
            <v>0.04204861111111111</v>
          </cell>
        </row>
        <row r="140">
          <cell r="A140">
            <v>360</v>
          </cell>
          <cell r="B140" t="str">
            <v>сошёл</v>
          </cell>
        </row>
        <row r="141">
          <cell r="A141">
            <v>7</v>
          </cell>
          <cell r="B141" t="str">
            <v>сошёл</v>
          </cell>
        </row>
        <row r="142">
          <cell r="A142">
            <v>359</v>
          </cell>
          <cell r="B142" t="str">
            <v>сошёл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54">
      <selection activeCell="J76" sqref="J76:J77"/>
    </sheetView>
  </sheetViews>
  <sheetFormatPr defaultColWidth="9.140625" defaultRowHeight="15"/>
  <cols>
    <col min="1" max="1" width="3.7109375" style="0" customWidth="1"/>
    <col min="2" max="2" width="4.7109375" style="0" customWidth="1"/>
    <col min="3" max="3" width="20.00390625" style="0" customWidth="1"/>
    <col min="4" max="4" width="10.7109375" style="0" customWidth="1"/>
    <col min="5" max="5" width="5.421875" style="0" customWidth="1"/>
    <col min="6" max="6" width="22.140625" style="0" customWidth="1"/>
    <col min="7" max="7" width="15.28125" style="0" customWidth="1"/>
    <col min="8" max="8" width="14.8515625" style="0" customWidth="1"/>
    <col min="9" max="9" width="7.7109375" style="0" customWidth="1"/>
    <col min="10" max="10" width="6.421875" style="0" customWidth="1"/>
    <col min="11" max="11" width="17.8515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6" t="s">
        <v>5</v>
      </c>
      <c r="B8" s="6"/>
      <c r="C8" s="6"/>
      <c r="D8" s="7"/>
      <c r="E8" s="7"/>
      <c r="F8" s="7"/>
      <c r="G8" s="7"/>
      <c r="H8" s="7"/>
      <c r="I8" s="8" t="s">
        <v>6</v>
      </c>
      <c r="J8" s="8"/>
      <c r="K8" s="8"/>
    </row>
    <row r="9" spans="1:11" ht="15">
      <c r="A9" s="9" t="s">
        <v>7</v>
      </c>
      <c r="B9" s="9"/>
      <c r="C9" s="9"/>
      <c r="D9" s="10"/>
      <c r="E9" s="7"/>
      <c r="F9" s="7"/>
      <c r="G9" s="7"/>
      <c r="H9" s="11" t="s">
        <v>8</v>
      </c>
      <c r="I9" s="11"/>
      <c r="J9" s="11"/>
      <c r="K9" s="11"/>
    </row>
    <row r="10" spans="1:11" ht="15">
      <c r="A10" s="12" t="s">
        <v>9</v>
      </c>
      <c r="B10" s="12"/>
      <c r="C10" s="12"/>
      <c r="D10" s="12"/>
      <c r="E10" s="13"/>
      <c r="F10" s="14"/>
      <c r="G10" s="14"/>
      <c r="H10" s="15" t="s">
        <v>10</v>
      </c>
      <c r="I10" s="15"/>
      <c r="J10" s="15"/>
      <c r="K10" s="15"/>
    </row>
    <row r="11" spans="1:11" ht="15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2.5">
      <c r="A12" s="17" t="s">
        <v>12</v>
      </c>
      <c r="B12" s="17" t="s">
        <v>13</v>
      </c>
      <c r="C12" s="18" t="s">
        <v>14</v>
      </c>
      <c r="D12" s="17" t="s">
        <v>15</v>
      </c>
      <c r="E12" s="17" t="s">
        <v>16</v>
      </c>
      <c r="F12" s="18" t="s">
        <v>17</v>
      </c>
      <c r="G12" s="18" t="s">
        <v>18</v>
      </c>
      <c r="H12" s="18" t="s">
        <v>19</v>
      </c>
      <c r="I12" s="19" t="s">
        <v>20</v>
      </c>
      <c r="J12" s="17" t="s">
        <v>21</v>
      </c>
      <c r="K12" s="20" t="s">
        <v>22</v>
      </c>
    </row>
    <row r="13" spans="1:11" ht="15">
      <c r="A13" s="21">
        <v>1</v>
      </c>
      <c r="B13" s="22">
        <v>365</v>
      </c>
      <c r="C13" s="23" t="s">
        <v>23</v>
      </c>
      <c r="D13" s="24">
        <v>36584</v>
      </c>
      <c r="E13" s="25" t="s">
        <v>24</v>
      </c>
      <c r="F13" s="23" t="s">
        <v>25</v>
      </c>
      <c r="G13" s="23" t="s">
        <v>26</v>
      </c>
      <c r="H13" s="23" t="s">
        <v>27</v>
      </c>
      <c r="I13" s="26">
        <f>VLOOKUP(B13,'[1]Финишки'!$A$3:$B$200,2,FALSE)</f>
        <v>0.0067708333333333336</v>
      </c>
      <c r="J13" s="26" t="s">
        <v>28</v>
      </c>
      <c r="K13" s="27" t="s">
        <v>29</v>
      </c>
    </row>
    <row r="14" spans="1:11" ht="15">
      <c r="A14" s="21">
        <v>2</v>
      </c>
      <c r="B14" s="22">
        <v>399</v>
      </c>
      <c r="C14" s="23" t="s">
        <v>30</v>
      </c>
      <c r="D14" s="28" t="s">
        <v>31</v>
      </c>
      <c r="E14" s="29" t="s">
        <v>24</v>
      </c>
      <c r="F14" s="23" t="s">
        <v>25</v>
      </c>
      <c r="G14" s="23" t="s">
        <v>26</v>
      </c>
      <c r="H14" s="23" t="s">
        <v>27</v>
      </c>
      <c r="I14" s="26">
        <f>VLOOKUP(B14,'[1]Финишки'!$A$3:$B$200,2,FALSE)</f>
        <v>0.006886574074074074</v>
      </c>
      <c r="J14" s="26" t="s">
        <v>28</v>
      </c>
      <c r="K14" s="27" t="s">
        <v>29</v>
      </c>
    </row>
    <row r="15" spans="1:11" ht="15">
      <c r="A15" s="21">
        <v>3</v>
      </c>
      <c r="B15" s="22">
        <v>366</v>
      </c>
      <c r="C15" s="23" t="s">
        <v>32</v>
      </c>
      <c r="D15" s="28" t="s">
        <v>33</v>
      </c>
      <c r="E15" s="25"/>
      <c r="F15" s="23" t="s">
        <v>34</v>
      </c>
      <c r="G15" s="23" t="s">
        <v>35</v>
      </c>
      <c r="H15" s="23" t="s">
        <v>27</v>
      </c>
      <c r="I15" s="26">
        <f>VLOOKUP(B15,'[1]Финишки'!$A$3:$B$200,2,FALSE)</f>
        <v>0.006979166666666667</v>
      </c>
      <c r="J15" s="26" t="s">
        <v>24</v>
      </c>
      <c r="K15" s="27" t="s">
        <v>36</v>
      </c>
    </row>
    <row r="16" spans="1:11" ht="15">
      <c r="A16" s="30">
        <v>4</v>
      </c>
      <c r="B16" s="22">
        <v>367</v>
      </c>
      <c r="C16" s="23" t="s">
        <v>37</v>
      </c>
      <c r="D16" s="28" t="s">
        <v>33</v>
      </c>
      <c r="E16" s="25"/>
      <c r="F16" s="23" t="s">
        <v>34</v>
      </c>
      <c r="G16" s="23" t="s">
        <v>35</v>
      </c>
      <c r="H16" s="23" t="s">
        <v>27</v>
      </c>
      <c r="I16" s="26">
        <f>VLOOKUP(B16,'[1]Финишки'!$A$3:$B$200,2,FALSE)</f>
        <v>0.007453703703703703</v>
      </c>
      <c r="J16" s="26" t="s">
        <v>24</v>
      </c>
      <c r="K16" s="27" t="s">
        <v>36</v>
      </c>
    </row>
    <row r="17" spans="1:11" ht="15">
      <c r="A17" s="30">
        <v>5</v>
      </c>
      <c r="B17" s="22">
        <v>16</v>
      </c>
      <c r="C17" s="23" t="s">
        <v>38</v>
      </c>
      <c r="D17" s="31">
        <v>2001</v>
      </c>
      <c r="E17" s="25"/>
      <c r="F17" s="23" t="s">
        <v>34</v>
      </c>
      <c r="G17" s="23" t="s">
        <v>35</v>
      </c>
      <c r="H17" s="23" t="s">
        <v>27</v>
      </c>
      <c r="I17" s="26">
        <f>VLOOKUP(B17,'[1]Финишки'!$A$3:$B$200,2,FALSE)</f>
        <v>0.007743055555555556</v>
      </c>
      <c r="J17" s="26" t="s">
        <v>24</v>
      </c>
      <c r="K17" s="32" t="s">
        <v>39</v>
      </c>
    </row>
    <row r="18" spans="1:11" ht="15">
      <c r="A18" s="30">
        <v>6</v>
      </c>
      <c r="B18" s="22">
        <v>11</v>
      </c>
      <c r="C18" s="23" t="s">
        <v>40</v>
      </c>
      <c r="D18" s="31">
        <v>2001</v>
      </c>
      <c r="E18" s="25"/>
      <c r="F18" s="23" t="s">
        <v>41</v>
      </c>
      <c r="G18" s="23" t="s">
        <v>35</v>
      </c>
      <c r="H18" s="23" t="s">
        <v>27</v>
      </c>
      <c r="I18" s="26">
        <f>VLOOKUP(B18,'[1]Финишки'!$A$3:$B$200,2,FALSE)</f>
        <v>0.008113425925925925</v>
      </c>
      <c r="J18" s="26" t="s">
        <v>42</v>
      </c>
      <c r="K18" s="32" t="s">
        <v>43</v>
      </c>
    </row>
    <row r="19" spans="1:11" ht="15">
      <c r="A19" s="30">
        <v>7</v>
      </c>
      <c r="B19" s="22">
        <v>2</v>
      </c>
      <c r="C19" s="23" t="s">
        <v>44</v>
      </c>
      <c r="D19" s="31">
        <v>2000</v>
      </c>
      <c r="E19" s="25"/>
      <c r="F19" s="23" t="s">
        <v>41</v>
      </c>
      <c r="G19" s="23" t="s">
        <v>35</v>
      </c>
      <c r="H19" s="23" t="s">
        <v>27</v>
      </c>
      <c r="I19" s="26">
        <f>VLOOKUP(B19,'[1]Финишки'!$A$3:$B$200,2,FALSE)</f>
        <v>0.008402777777777778</v>
      </c>
      <c r="J19" s="26" t="s">
        <v>42</v>
      </c>
      <c r="K19" s="32" t="s">
        <v>45</v>
      </c>
    </row>
    <row r="20" spans="1:11" ht="15">
      <c r="A20" s="30">
        <v>8</v>
      </c>
      <c r="B20" s="22">
        <v>6</v>
      </c>
      <c r="C20" s="23" t="s">
        <v>46</v>
      </c>
      <c r="D20" s="31" t="s">
        <v>47</v>
      </c>
      <c r="E20" s="25"/>
      <c r="F20" s="23" t="s">
        <v>41</v>
      </c>
      <c r="G20" s="23" t="s">
        <v>35</v>
      </c>
      <c r="H20" s="23" t="s">
        <v>27</v>
      </c>
      <c r="I20" s="26">
        <f>VLOOKUP(B20,'[1]Финишки'!$A$3:$B$200,2,FALSE)</f>
        <v>0.0084375</v>
      </c>
      <c r="J20" s="26" t="s">
        <v>42</v>
      </c>
      <c r="K20" s="32" t="s">
        <v>45</v>
      </c>
    </row>
    <row r="21" spans="1:11" ht="15">
      <c r="A21" s="30">
        <v>9</v>
      </c>
      <c r="B21" s="22">
        <v>3</v>
      </c>
      <c r="C21" s="23" t="s">
        <v>48</v>
      </c>
      <c r="D21" s="31">
        <v>1999</v>
      </c>
      <c r="E21" s="25"/>
      <c r="F21" s="23" t="s">
        <v>41</v>
      </c>
      <c r="G21" s="23" t="s">
        <v>35</v>
      </c>
      <c r="H21" s="23" t="s">
        <v>27</v>
      </c>
      <c r="I21" s="26">
        <f>VLOOKUP(B21,'[1]Финишки'!$A$3:$B$200,2,FALSE)</f>
        <v>0.008622685185185185</v>
      </c>
      <c r="J21" s="26" t="s">
        <v>42</v>
      </c>
      <c r="K21" s="32" t="s">
        <v>45</v>
      </c>
    </row>
    <row r="22" spans="1:11" ht="15">
      <c r="A22" s="30">
        <v>10</v>
      </c>
      <c r="B22" s="22">
        <v>4</v>
      </c>
      <c r="C22" s="23" t="s">
        <v>49</v>
      </c>
      <c r="D22" s="31">
        <v>2001</v>
      </c>
      <c r="E22" s="25"/>
      <c r="F22" s="23" t="s">
        <v>41</v>
      </c>
      <c r="G22" s="23" t="s">
        <v>35</v>
      </c>
      <c r="H22" s="23" t="s">
        <v>27</v>
      </c>
      <c r="I22" s="26">
        <f>VLOOKUP(B22,'[1]Финишки'!$A$3:$B$200,2,FALSE)</f>
        <v>0.008761574074074074</v>
      </c>
      <c r="J22" s="26" t="s">
        <v>42</v>
      </c>
      <c r="K22" s="32" t="s">
        <v>45</v>
      </c>
    </row>
    <row r="23" spans="1:11" ht="15">
      <c r="A23" s="30">
        <v>11</v>
      </c>
      <c r="B23" s="22">
        <v>12</v>
      </c>
      <c r="C23" s="23" t="s">
        <v>50</v>
      </c>
      <c r="D23" s="31">
        <v>1999</v>
      </c>
      <c r="E23" s="25"/>
      <c r="F23" s="23" t="s">
        <v>41</v>
      </c>
      <c r="G23" s="23" t="s">
        <v>35</v>
      </c>
      <c r="H23" s="23" t="s">
        <v>27</v>
      </c>
      <c r="I23" s="26">
        <f>VLOOKUP(B23,'[1]Финишки'!$A$3:$B$200,2,FALSE)</f>
        <v>0.0090625</v>
      </c>
      <c r="J23" s="26" t="s">
        <v>42</v>
      </c>
      <c r="K23" s="32" t="s">
        <v>43</v>
      </c>
    </row>
    <row r="24" spans="1:11" ht="15">
      <c r="A24" s="30">
        <v>12</v>
      </c>
      <c r="B24" s="22">
        <v>5</v>
      </c>
      <c r="C24" s="23" t="s">
        <v>51</v>
      </c>
      <c r="D24" s="31">
        <v>2002</v>
      </c>
      <c r="E24" s="25"/>
      <c r="F24" s="23" t="s">
        <v>41</v>
      </c>
      <c r="G24" s="23" t="s">
        <v>35</v>
      </c>
      <c r="H24" s="23" t="s">
        <v>27</v>
      </c>
      <c r="I24" s="26">
        <f>VLOOKUP(B24,'[1]Финишки'!$A$3:$B$200,2,FALSE)</f>
        <v>0.009525462962962963</v>
      </c>
      <c r="J24" s="26" t="s">
        <v>42</v>
      </c>
      <c r="K24" s="32" t="s">
        <v>45</v>
      </c>
    </row>
    <row r="25" spans="1:11" ht="15">
      <c r="A25" s="30">
        <v>13</v>
      </c>
      <c r="B25" s="22">
        <v>15</v>
      </c>
      <c r="C25" s="23" t="s">
        <v>52</v>
      </c>
      <c r="D25" s="31">
        <v>2000</v>
      </c>
      <c r="E25" s="25"/>
      <c r="F25" s="23" t="s">
        <v>41</v>
      </c>
      <c r="G25" s="23" t="s">
        <v>35</v>
      </c>
      <c r="H25" s="23" t="s">
        <v>27</v>
      </c>
      <c r="I25" s="26">
        <f>VLOOKUP(B25,'[1]Финишки'!$A$3:$B$200,2,FALSE)</f>
        <v>0.01017361111111111</v>
      </c>
      <c r="J25" s="26" t="s">
        <v>42</v>
      </c>
      <c r="K25" s="32" t="s">
        <v>43</v>
      </c>
    </row>
    <row r="26" spans="1:11" ht="15">
      <c r="A26" s="30">
        <v>14</v>
      </c>
      <c r="B26" s="22">
        <v>10</v>
      </c>
      <c r="C26" s="23" t="s">
        <v>53</v>
      </c>
      <c r="D26" s="31">
        <v>2001</v>
      </c>
      <c r="E26" s="25"/>
      <c r="F26" s="23" t="s">
        <v>41</v>
      </c>
      <c r="G26" s="23" t="s">
        <v>35</v>
      </c>
      <c r="H26" s="23" t="s">
        <v>27</v>
      </c>
      <c r="I26" s="26">
        <f>VLOOKUP(B26,'[1]Финишки'!$A$3:$B$200,2,FALSE)</f>
        <v>0.010439814814814813</v>
      </c>
      <c r="J26" s="26" t="s">
        <v>42</v>
      </c>
      <c r="K26" s="32" t="s">
        <v>43</v>
      </c>
    </row>
    <row r="27" spans="1:11" ht="15">
      <c r="A27" s="30">
        <v>15</v>
      </c>
      <c r="B27" s="22">
        <v>8</v>
      </c>
      <c r="C27" s="23" t="s">
        <v>54</v>
      </c>
      <c r="D27" s="31">
        <v>2000</v>
      </c>
      <c r="E27" s="25"/>
      <c r="F27" s="23" t="s">
        <v>41</v>
      </c>
      <c r="G27" s="23" t="s">
        <v>35</v>
      </c>
      <c r="H27" s="23" t="s">
        <v>27</v>
      </c>
      <c r="I27" s="26">
        <f>VLOOKUP(B27,'[1]Финишки'!$A$3:$B$200,2,FALSE)</f>
        <v>0.010474537037037037</v>
      </c>
      <c r="J27" s="26" t="s">
        <v>42</v>
      </c>
      <c r="K27" s="32" t="s">
        <v>43</v>
      </c>
    </row>
    <row r="28" spans="1:11" ht="15">
      <c r="A28" s="33"/>
      <c r="B28" s="34"/>
      <c r="C28" s="35"/>
      <c r="D28" s="36"/>
      <c r="E28" s="34"/>
      <c r="F28" s="35"/>
      <c r="G28" s="35"/>
      <c r="H28" s="35"/>
      <c r="I28" s="37"/>
      <c r="J28" s="37"/>
      <c r="K28" s="38"/>
    </row>
    <row r="29" spans="1:11" ht="15">
      <c r="A29" s="39"/>
      <c r="B29" s="39"/>
      <c r="C29" s="40"/>
      <c r="D29" s="41"/>
      <c r="E29" s="42"/>
      <c r="F29" s="42"/>
      <c r="G29" s="42"/>
      <c r="H29" s="42"/>
      <c r="I29" s="43"/>
      <c r="J29" s="43"/>
      <c r="K29" s="40"/>
    </row>
    <row r="30" spans="1:11" ht="15">
      <c r="A30" s="16" t="s">
        <v>55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2.5">
      <c r="A31" s="17" t="s">
        <v>12</v>
      </c>
      <c r="B31" s="17" t="s">
        <v>13</v>
      </c>
      <c r="C31" s="18" t="s">
        <v>14</v>
      </c>
      <c r="D31" s="17" t="s">
        <v>15</v>
      </c>
      <c r="E31" s="17" t="s">
        <v>16</v>
      </c>
      <c r="F31" s="18" t="s">
        <v>17</v>
      </c>
      <c r="G31" s="18" t="s">
        <v>18</v>
      </c>
      <c r="H31" s="18" t="s">
        <v>19</v>
      </c>
      <c r="I31" s="19" t="s">
        <v>20</v>
      </c>
      <c r="J31" s="19" t="s">
        <v>56</v>
      </c>
      <c r="K31" s="20" t="s">
        <v>22</v>
      </c>
    </row>
    <row r="32" spans="1:11" ht="15">
      <c r="A32" s="44">
        <v>1</v>
      </c>
      <c r="B32" s="45">
        <v>370</v>
      </c>
      <c r="C32" s="46" t="s">
        <v>57</v>
      </c>
      <c r="D32" s="47" t="s">
        <v>58</v>
      </c>
      <c r="E32" s="48"/>
      <c r="F32" s="46" t="s">
        <v>34</v>
      </c>
      <c r="G32" s="46" t="s">
        <v>35</v>
      </c>
      <c r="H32" s="46" t="s">
        <v>27</v>
      </c>
      <c r="I32" s="49">
        <f>VLOOKUP(B32,'[1]Финишки'!$A$3:$B$200,2,FALSE)</f>
        <v>0.006203703703703704</v>
      </c>
      <c r="J32" s="49" t="s">
        <v>42</v>
      </c>
      <c r="K32" s="50" t="s">
        <v>36</v>
      </c>
    </row>
    <row r="33" spans="1:11" ht="15">
      <c r="A33" s="21">
        <v>2</v>
      </c>
      <c r="B33" s="22">
        <v>371</v>
      </c>
      <c r="C33" s="23" t="s">
        <v>59</v>
      </c>
      <c r="D33" s="28" t="s">
        <v>58</v>
      </c>
      <c r="E33" s="29"/>
      <c r="F33" s="23" t="s">
        <v>34</v>
      </c>
      <c r="G33" s="23" t="s">
        <v>35</v>
      </c>
      <c r="H33" s="23" t="s">
        <v>27</v>
      </c>
      <c r="I33" s="26">
        <f>VLOOKUP(B33,'[1]Финишки'!$A$3:$B$200,2,FALSE)</f>
        <v>0.006701388888888889</v>
      </c>
      <c r="J33" s="26" t="s">
        <v>42</v>
      </c>
      <c r="K33" s="27" t="s">
        <v>36</v>
      </c>
    </row>
    <row r="34" spans="1:11" ht="15">
      <c r="A34" s="21">
        <v>3</v>
      </c>
      <c r="B34" s="22">
        <v>368</v>
      </c>
      <c r="C34" s="23" t="s">
        <v>60</v>
      </c>
      <c r="D34" s="28" t="s">
        <v>61</v>
      </c>
      <c r="E34" s="29" t="s">
        <v>28</v>
      </c>
      <c r="F34" s="23" t="s">
        <v>25</v>
      </c>
      <c r="G34" s="23" t="s">
        <v>26</v>
      </c>
      <c r="H34" s="23" t="s">
        <v>27</v>
      </c>
      <c r="I34" s="26">
        <f>VLOOKUP(B34,'[1]Финишки'!$A$3:$B$200,2,FALSE)</f>
        <v>0.00671875</v>
      </c>
      <c r="J34" s="26" t="s">
        <v>42</v>
      </c>
      <c r="K34" s="27" t="s">
        <v>29</v>
      </c>
    </row>
    <row r="35" spans="1:11" ht="15">
      <c r="A35" s="30">
        <v>4</v>
      </c>
      <c r="B35" s="22">
        <v>372</v>
      </c>
      <c r="C35" s="23" t="s">
        <v>62</v>
      </c>
      <c r="D35" s="28" t="s">
        <v>63</v>
      </c>
      <c r="E35" s="29"/>
      <c r="F35" s="23" t="s">
        <v>34</v>
      </c>
      <c r="G35" s="23" t="s">
        <v>35</v>
      </c>
      <c r="H35" s="23" t="s">
        <v>27</v>
      </c>
      <c r="I35" s="26">
        <f>VLOOKUP(B35,'[1]Финишки'!$A$3:$B$200,2,FALSE)</f>
        <v>0.00703125</v>
      </c>
      <c r="J35" s="26" t="s">
        <v>42</v>
      </c>
      <c r="K35" s="27" t="s">
        <v>36</v>
      </c>
    </row>
    <row r="36" spans="1:11" ht="15">
      <c r="A36" s="30">
        <v>5</v>
      </c>
      <c r="B36" s="22">
        <v>369</v>
      </c>
      <c r="C36" s="23" t="s">
        <v>64</v>
      </c>
      <c r="D36" s="28" t="s">
        <v>63</v>
      </c>
      <c r="E36" s="29" t="s">
        <v>24</v>
      </c>
      <c r="F36" s="23" t="s">
        <v>25</v>
      </c>
      <c r="G36" s="23" t="s">
        <v>26</v>
      </c>
      <c r="H36" s="23" t="s">
        <v>27</v>
      </c>
      <c r="I36" s="26">
        <f>VLOOKUP(B36,'[1]Финишки'!$A$3:$B$200,2,FALSE)</f>
        <v>0.007569444444444445</v>
      </c>
      <c r="J36" s="26" t="s">
        <v>42</v>
      </c>
      <c r="K36" s="27" t="s">
        <v>29</v>
      </c>
    </row>
    <row r="37" spans="1:11" ht="15">
      <c r="A37" s="30">
        <v>6</v>
      </c>
      <c r="B37" s="22">
        <v>24</v>
      </c>
      <c r="C37" s="23" t="s">
        <v>65</v>
      </c>
      <c r="D37" s="31">
        <v>1998</v>
      </c>
      <c r="E37" s="25" t="s">
        <v>66</v>
      </c>
      <c r="F37" s="51" t="s">
        <v>67</v>
      </c>
      <c r="G37" s="51" t="s">
        <v>68</v>
      </c>
      <c r="H37" s="51" t="s">
        <v>69</v>
      </c>
      <c r="I37" s="26">
        <f>VLOOKUP(B37,'[1]Финишки'!$A$3:$B$200,2,FALSE)</f>
        <v>0.007777777777777777</v>
      </c>
      <c r="J37" s="26" t="s">
        <v>42</v>
      </c>
      <c r="K37" s="52" t="s">
        <v>70</v>
      </c>
    </row>
    <row r="38" spans="1:11" ht="15">
      <c r="A38" s="30">
        <v>7</v>
      </c>
      <c r="B38" s="22">
        <v>1</v>
      </c>
      <c r="C38" s="23" t="s">
        <v>71</v>
      </c>
      <c r="D38" s="28" t="s">
        <v>63</v>
      </c>
      <c r="E38" s="29"/>
      <c r="F38" s="23" t="s">
        <v>41</v>
      </c>
      <c r="G38" s="23" t="s">
        <v>35</v>
      </c>
      <c r="H38" s="23" t="s">
        <v>27</v>
      </c>
      <c r="I38" s="26">
        <f>VLOOKUP(B38,'[1]Финишки'!$A$3:$B$200,2,FALSE)</f>
        <v>0.007951388888888888</v>
      </c>
      <c r="J38" s="26" t="s">
        <v>42</v>
      </c>
      <c r="K38" s="32" t="s">
        <v>45</v>
      </c>
    </row>
    <row r="39" spans="1:11" ht="15">
      <c r="A39" s="30">
        <v>8</v>
      </c>
      <c r="B39" s="22">
        <v>163</v>
      </c>
      <c r="C39" s="23" t="s">
        <v>72</v>
      </c>
      <c r="D39" s="31">
        <v>1997</v>
      </c>
      <c r="E39" s="25"/>
      <c r="F39" s="23" t="s">
        <v>73</v>
      </c>
      <c r="G39" s="23" t="s">
        <v>26</v>
      </c>
      <c r="H39" s="23" t="s">
        <v>27</v>
      </c>
      <c r="I39" s="26">
        <f>VLOOKUP(B39,'[1]Финишки'!$A$3:$B$200,2,FALSE)</f>
        <v>0.008483796296296297</v>
      </c>
      <c r="J39" s="26" t="s">
        <v>42</v>
      </c>
      <c r="K39" s="32" t="s">
        <v>74</v>
      </c>
    </row>
    <row r="40" spans="1:11" ht="15">
      <c r="A40" s="30">
        <v>9</v>
      </c>
      <c r="B40" s="22">
        <v>22</v>
      </c>
      <c r="C40" s="23" t="s">
        <v>75</v>
      </c>
      <c r="D40" s="31">
        <v>1997</v>
      </c>
      <c r="E40" s="25"/>
      <c r="F40" s="23" t="s">
        <v>76</v>
      </c>
      <c r="G40" s="23" t="s">
        <v>35</v>
      </c>
      <c r="H40" s="23" t="s">
        <v>27</v>
      </c>
      <c r="I40" s="26">
        <f>VLOOKUP(B40,'[1]Финишки'!$A$3:$B$200,2,FALSE)</f>
        <v>0.008865740740740742</v>
      </c>
      <c r="J40" s="26" t="s">
        <v>42</v>
      </c>
      <c r="K40" s="32" t="s">
        <v>77</v>
      </c>
    </row>
    <row r="41" spans="1:11" ht="15">
      <c r="A41" s="33"/>
      <c r="B41" s="34"/>
      <c r="C41" s="35"/>
      <c r="D41" s="36"/>
      <c r="E41" s="34"/>
      <c r="F41" s="35"/>
      <c r="G41" s="35"/>
      <c r="H41" s="35"/>
      <c r="I41" s="37"/>
      <c r="J41" s="37"/>
      <c r="K41" s="38"/>
    </row>
    <row r="42" spans="1:11" ht="15">
      <c r="A42" s="39"/>
      <c r="B42" s="39"/>
      <c r="C42" s="40"/>
      <c r="D42" s="41"/>
      <c r="E42" s="42"/>
      <c r="F42" s="42"/>
      <c r="G42" s="42"/>
      <c r="H42" s="42"/>
      <c r="I42" s="43"/>
      <c r="J42" s="43"/>
      <c r="K42" s="40"/>
    </row>
    <row r="43" spans="1:11" ht="15">
      <c r="A43" s="16" t="s">
        <v>78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22.5">
      <c r="A44" s="17" t="s">
        <v>12</v>
      </c>
      <c r="B44" s="17" t="s">
        <v>13</v>
      </c>
      <c r="C44" s="18" t="s">
        <v>14</v>
      </c>
      <c r="D44" s="17" t="s">
        <v>15</v>
      </c>
      <c r="E44" s="17" t="s">
        <v>16</v>
      </c>
      <c r="F44" s="18" t="s">
        <v>17</v>
      </c>
      <c r="G44" s="18" t="s">
        <v>18</v>
      </c>
      <c r="H44" s="18" t="s">
        <v>19</v>
      </c>
      <c r="I44" s="19" t="s">
        <v>20</v>
      </c>
      <c r="J44" s="19" t="s">
        <v>56</v>
      </c>
      <c r="K44" s="20" t="s">
        <v>22</v>
      </c>
    </row>
    <row r="45" spans="1:11" ht="22.5">
      <c r="A45" s="44">
        <v>1</v>
      </c>
      <c r="B45" s="45">
        <v>120</v>
      </c>
      <c r="C45" s="46" t="s">
        <v>79</v>
      </c>
      <c r="D45" s="47" t="s">
        <v>80</v>
      </c>
      <c r="E45" s="48" t="s">
        <v>28</v>
      </c>
      <c r="F45" s="46" t="s">
        <v>81</v>
      </c>
      <c r="G45" s="46" t="s">
        <v>82</v>
      </c>
      <c r="H45" s="46" t="s">
        <v>82</v>
      </c>
      <c r="I45" s="49">
        <f>VLOOKUP(B45,'[1]Финишки'!$A$3:$B$200,2,FALSE)</f>
        <v>0.00650462962962963</v>
      </c>
      <c r="J45" s="49" t="s">
        <v>28</v>
      </c>
      <c r="K45" s="53" t="s">
        <v>83</v>
      </c>
    </row>
    <row r="46" spans="1:11" ht="15">
      <c r="A46" s="21">
        <v>2</v>
      </c>
      <c r="B46" s="22">
        <v>115</v>
      </c>
      <c r="C46" s="23" t="s">
        <v>84</v>
      </c>
      <c r="D46" s="24">
        <v>35101</v>
      </c>
      <c r="E46" s="25" t="s">
        <v>66</v>
      </c>
      <c r="F46" s="23" t="s">
        <v>25</v>
      </c>
      <c r="G46" s="23" t="s">
        <v>26</v>
      </c>
      <c r="H46" s="23" t="s">
        <v>27</v>
      </c>
      <c r="I46" s="26">
        <f>VLOOKUP(B46,'[1]Финишки'!$A$3:$B$200,2,FALSE)</f>
        <v>0.006597222222222222</v>
      </c>
      <c r="J46" s="26" t="s">
        <v>28</v>
      </c>
      <c r="K46" s="27" t="s">
        <v>29</v>
      </c>
    </row>
    <row r="47" spans="1:11" ht="15">
      <c r="A47" s="21">
        <v>3</v>
      </c>
      <c r="B47" s="22">
        <v>148</v>
      </c>
      <c r="C47" s="23" t="s">
        <v>85</v>
      </c>
      <c r="D47" s="54">
        <v>36097</v>
      </c>
      <c r="E47" s="25" t="s">
        <v>66</v>
      </c>
      <c r="F47" s="23" t="s">
        <v>86</v>
      </c>
      <c r="G47" s="23" t="s">
        <v>87</v>
      </c>
      <c r="H47" s="23" t="s">
        <v>88</v>
      </c>
      <c r="I47" s="26">
        <f>VLOOKUP(B47,'[1]Финишки'!$A$3:$B$200,2,FALSE)</f>
        <v>0.006712962962962962</v>
      </c>
      <c r="J47" s="55" t="s">
        <v>24</v>
      </c>
      <c r="K47" s="32" t="s">
        <v>89</v>
      </c>
    </row>
    <row r="48" spans="1:11" ht="15">
      <c r="A48" s="30">
        <v>4</v>
      </c>
      <c r="B48" s="22">
        <v>145</v>
      </c>
      <c r="C48" s="23" t="s">
        <v>90</v>
      </c>
      <c r="D48" s="54">
        <v>35266</v>
      </c>
      <c r="E48" s="25" t="s">
        <v>28</v>
      </c>
      <c r="F48" s="23" t="s">
        <v>86</v>
      </c>
      <c r="G48" s="23" t="s">
        <v>87</v>
      </c>
      <c r="H48" s="23" t="s">
        <v>88</v>
      </c>
      <c r="I48" s="26">
        <f>VLOOKUP(B48,'[1]Финишки'!$A$3:$B$200,2,FALSE)</f>
        <v>0.007025462962962963</v>
      </c>
      <c r="J48" s="55" t="s">
        <v>24</v>
      </c>
      <c r="K48" s="32" t="s">
        <v>89</v>
      </c>
    </row>
    <row r="49" spans="1:11" ht="15">
      <c r="A49" s="30">
        <v>5</v>
      </c>
      <c r="B49" s="22">
        <v>146</v>
      </c>
      <c r="C49" s="23" t="s">
        <v>91</v>
      </c>
      <c r="D49" s="54">
        <v>35378</v>
      </c>
      <c r="E49" s="25" t="s">
        <v>28</v>
      </c>
      <c r="F49" s="23" t="s">
        <v>86</v>
      </c>
      <c r="G49" s="23" t="s">
        <v>87</v>
      </c>
      <c r="H49" s="23" t="s">
        <v>88</v>
      </c>
      <c r="I49" s="26">
        <f>VLOOKUP(B49,'[1]Финишки'!$A$3:$B$200,2,FALSE)</f>
        <v>0.007129629629629631</v>
      </c>
      <c r="J49" s="55" t="s">
        <v>24</v>
      </c>
      <c r="K49" s="32" t="s">
        <v>89</v>
      </c>
    </row>
    <row r="50" spans="1:11" ht="15">
      <c r="A50" s="30">
        <v>6</v>
      </c>
      <c r="B50" s="22">
        <v>124</v>
      </c>
      <c r="C50" s="23" t="s">
        <v>92</v>
      </c>
      <c r="D50" s="56">
        <v>1995</v>
      </c>
      <c r="E50" s="25" t="s">
        <v>66</v>
      </c>
      <c r="F50" s="23" t="s">
        <v>25</v>
      </c>
      <c r="G50" s="23" t="s">
        <v>26</v>
      </c>
      <c r="H50" s="23" t="s">
        <v>27</v>
      </c>
      <c r="I50" s="26">
        <f>VLOOKUP(B50,'[1]Финишки'!$A$3:$B$200,2,FALSE)</f>
        <v>0.007141203703703704</v>
      </c>
      <c r="J50" s="26" t="s">
        <v>42</v>
      </c>
      <c r="K50" s="32" t="s">
        <v>93</v>
      </c>
    </row>
    <row r="51" spans="1:11" ht="15">
      <c r="A51" s="30">
        <v>7</v>
      </c>
      <c r="B51" s="22">
        <v>177</v>
      </c>
      <c r="C51" s="23" t="s">
        <v>94</v>
      </c>
      <c r="D51" s="24">
        <v>35458</v>
      </c>
      <c r="E51" s="25" t="s">
        <v>66</v>
      </c>
      <c r="F51" s="23" t="s">
        <v>25</v>
      </c>
      <c r="G51" s="23" t="s">
        <v>26</v>
      </c>
      <c r="H51" s="23" t="s">
        <v>27</v>
      </c>
      <c r="I51" s="26">
        <f>VLOOKUP(B51,'[1]Финишки'!$A$3:$B$200,2,FALSE)</f>
        <v>0.0071874999999999994</v>
      </c>
      <c r="J51" s="26" t="s">
        <v>42</v>
      </c>
      <c r="K51" s="27" t="s">
        <v>29</v>
      </c>
    </row>
    <row r="52" spans="1:11" ht="15">
      <c r="A52" s="30">
        <v>8</v>
      </c>
      <c r="B52" s="22">
        <v>127</v>
      </c>
      <c r="C52" s="23" t="s">
        <v>95</v>
      </c>
      <c r="D52" s="28" t="s">
        <v>96</v>
      </c>
      <c r="E52" s="29" t="s">
        <v>24</v>
      </c>
      <c r="F52" s="23" t="s">
        <v>25</v>
      </c>
      <c r="G52" s="23" t="s">
        <v>26</v>
      </c>
      <c r="H52" s="23" t="s">
        <v>27</v>
      </c>
      <c r="I52" s="26">
        <f>VLOOKUP(B52,'[1]Финишки'!$A$3:$B$200,2,FALSE)</f>
        <v>0.007581018518518518</v>
      </c>
      <c r="J52" s="26" t="s">
        <v>42</v>
      </c>
      <c r="K52" s="32" t="s">
        <v>93</v>
      </c>
    </row>
    <row r="53" spans="1:11" ht="15">
      <c r="A53" s="30">
        <v>9</v>
      </c>
      <c r="B53" s="22">
        <v>130</v>
      </c>
      <c r="C53" s="23" t="s">
        <v>97</v>
      </c>
      <c r="D53" s="25">
        <v>1996</v>
      </c>
      <c r="E53" s="25" t="s">
        <v>24</v>
      </c>
      <c r="F53" s="23" t="s">
        <v>25</v>
      </c>
      <c r="G53" s="23" t="s">
        <v>26</v>
      </c>
      <c r="H53" s="23" t="s">
        <v>27</v>
      </c>
      <c r="I53" s="26">
        <f>VLOOKUP(B53,'[1]Финишки'!$A$3:$B$200,2,FALSE)</f>
        <v>0.007673611111111111</v>
      </c>
      <c r="J53" s="26" t="s">
        <v>42</v>
      </c>
      <c r="K53" s="32" t="s">
        <v>98</v>
      </c>
    </row>
    <row r="54" spans="1:11" ht="15">
      <c r="A54" s="30">
        <v>10</v>
      </c>
      <c r="B54" s="22">
        <v>125</v>
      </c>
      <c r="C54" s="23" t="s">
        <v>99</v>
      </c>
      <c r="D54" s="28" t="s">
        <v>96</v>
      </c>
      <c r="E54" s="25" t="s">
        <v>66</v>
      </c>
      <c r="F54" s="23" t="s">
        <v>25</v>
      </c>
      <c r="G54" s="23" t="s">
        <v>26</v>
      </c>
      <c r="H54" s="23" t="s">
        <v>27</v>
      </c>
      <c r="I54" s="26">
        <f>VLOOKUP(B54,'[1]Финишки'!$A$3:$B$200,2,FALSE)</f>
        <v>0.007685185185185185</v>
      </c>
      <c r="J54" s="26" t="s">
        <v>42</v>
      </c>
      <c r="K54" s="32" t="s">
        <v>93</v>
      </c>
    </row>
    <row r="55" spans="1:11" ht="15">
      <c r="A55" s="30">
        <v>11</v>
      </c>
      <c r="B55" s="57">
        <v>23</v>
      </c>
      <c r="C55" s="51" t="s">
        <v>100</v>
      </c>
      <c r="D55" s="58">
        <v>1996</v>
      </c>
      <c r="E55" s="51" t="s">
        <v>66</v>
      </c>
      <c r="F55" s="51" t="s">
        <v>67</v>
      </c>
      <c r="G55" s="51" t="s">
        <v>68</v>
      </c>
      <c r="H55" s="51" t="s">
        <v>69</v>
      </c>
      <c r="I55" s="26">
        <f>VLOOKUP(B55,'[1]Финишки'!$A$3:$B$200,2,FALSE)</f>
        <v>0.008252314814814815</v>
      </c>
      <c r="J55" s="26" t="s">
        <v>42</v>
      </c>
      <c r="K55" s="52" t="s">
        <v>70</v>
      </c>
    </row>
    <row r="56" spans="1:11" ht="15">
      <c r="A56" s="33"/>
      <c r="B56" s="59"/>
      <c r="C56" s="60"/>
      <c r="D56" s="61"/>
      <c r="E56" s="62"/>
      <c r="F56" s="62"/>
      <c r="G56" s="62"/>
      <c r="H56" s="62"/>
      <c r="I56" s="62"/>
      <c r="J56" s="62"/>
      <c r="K56" s="63"/>
    </row>
    <row r="57" spans="1:11" ht="15">
      <c r="A57" s="30"/>
      <c r="B57" s="22"/>
      <c r="C57" s="23"/>
      <c r="D57" s="31"/>
      <c r="E57" s="25"/>
      <c r="F57" s="23"/>
      <c r="G57" s="23"/>
      <c r="H57" s="23"/>
      <c r="I57" s="55"/>
      <c r="J57" s="55"/>
      <c r="K57" s="32"/>
    </row>
    <row r="58" spans="1:11" ht="15">
      <c r="A58" s="33"/>
      <c r="B58" s="34"/>
      <c r="C58" s="35"/>
      <c r="D58" s="64"/>
      <c r="E58" s="36"/>
      <c r="F58" s="35"/>
      <c r="G58" s="35"/>
      <c r="H58" s="35"/>
      <c r="I58" s="65"/>
      <c r="J58" s="65"/>
      <c r="K58" s="38"/>
    </row>
    <row r="59" spans="1:11" ht="15">
      <c r="A59" s="25"/>
      <c r="B59" s="25"/>
      <c r="C59" s="23"/>
      <c r="D59" s="28"/>
      <c r="E59" s="29"/>
      <c r="F59" s="23"/>
      <c r="G59" s="23"/>
      <c r="H59" s="23"/>
      <c r="I59" s="26"/>
      <c r="J59" s="26"/>
      <c r="K59" s="23"/>
    </row>
    <row r="60" spans="1:11" ht="15">
      <c r="A60" s="16" t="s">
        <v>101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22.5">
      <c r="A61" s="18" t="s">
        <v>12</v>
      </c>
      <c r="B61" s="18" t="s">
        <v>13</v>
      </c>
      <c r="C61" s="18" t="s">
        <v>14</v>
      </c>
      <c r="D61" s="17" t="s">
        <v>15</v>
      </c>
      <c r="E61" s="17" t="s">
        <v>16</v>
      </c>
      <c r="F61" s="18" t="s">
        <v>17</v>
      </c>
      <c r="G61" s="18" t="s">
        <v>18</v>
      </c>
      <c r="H61" s="18" t="s">
        <v>19</v>
      </c>
      <c r="I61" s="19" t="s">
        <v>20</v>
      </c>
      <c r="J61" s="19" t="s">
        <v>56</v>
      </c>
      <c r="K61" s="20" t="s">
        <v>22</v>
      </c>
    </row>
    <row r="62" spans="1:11" ht="15">
      <c r="A62" s="21">
        <v>1</v>
      </c>
      <c r="B62" s="22">
        <v>164</v>
      </c>
      <c r="C62" s="23" t="s">
        <v>102</v>
      </c>
      <c r="D62" s="28" t="s">
        <v>103</v>
      </c>
      <c r="E62" s="25" t="s">
        <v>104</v>
      </c>
      <c r="F62" s="23" t="s">
        <v>105</v>
      </c>
      <c r="G62" s="23" t="s">
        <v>106</v>
      </c>
      <c r="H62" s="23" t="s">
        <v>88</v>
      </c>
      <c r="I62" s="26">
        <f>VLOOKUP(B62,'[1]Финишки'!$A$3:$B$200,2,FALSE)</f>
        <v>0.015914351851851853</v>
      </c>
      <c r="J62" s="26" t="s">
        <v>42</v>
      </c>
      <c r="K62" s="66" t="s">
        <v>107</v>
      </c>
    </row>
    <row r="63" spans="1:11" ht="15">
      <c r="A63" s="21">
        <v>2</v>
      </c>
      <c r="B63" s="22">
        <v>21</v>
      </c>
      <c r="C63" s="23" t="s">
        <v>108</v>
      </c>
      <c r="D63" s="29">
        <v>1993</v>
      </c>
      <c r="E63" s="25" t="s">
        <v>28</v>
      </c>
      <c r="F63" s="23" t="s">
        <v>76</v>
      </c>
      <c r="G63" s="23" t="s">
        <v>35</v>
      </c>
      <c r="H63" s="23" t="s">
        <v>27</v>
      </c>
      <c r="I63" s="26">
        <f>VLOOKUP(B63,'[1]Финишки'!$A$3:$B$200,2,FALSE)</f>
        <v>0.01702546296296296</v>
      </c>
      <c r="J63" s="26" t="s">
        <v>42</v>
      </c>
      <c r="K63" s="32" t="s">
        <v>77</v>
      </c>
    </row>
    <row r="64" spans="1:11" ht="15">
      <c r="A64" s="67">
        <v>3</v>
      </c>
      <c r="B64" s="68">
        <v>364</v>
      </c>
      <c r="C64" s="35" t="s">
        <v>109</v>
      </c>
      <c r="D64" s="64" t="s">
        <v>110</v>
      </c>
      <c r="E64" s="34" t="s">
        <v>28</v>
      </c>
      <c r="F64" s="35" t="s">
        <v>105</v>
      </c>
      <c r="G64" s="35" t="s">
        <v>106</v>
      </c>
      <c r="H64" s="35" t="s">
        <v>88</v>
      </c>
      <c r="I64" s="37">
        <f>VLOOKUP(B64,'[1]Финишки'!$A$3:$B$200,2,FALSE)</f>
        <v>0.01851851851851852</v>
      </c>
      <c r="J64" s="37" t="s">
        <v>42</v>
      </c>
      <c r="K64" s="69" t="s">
        <v>107</v>
      </c>
    </row>
    <row r="65" spans="1:11" ht="15">
      <c r="A65" s="22"/>
      <c r="B65" s="22"/>
      <c r="C65" s="23"/>
      <c r="D65" s="28"/>
      <c r="E65" s="25"/>
      <c r="F65" s="23"/>
      <c r="G65" s="23"/>
      <c r="H65" s="23"/>
      <c r="I65" s="26"/>
      <c r="J65" s="26"/>
      <c r="K65" s="70"/>
    </row>
    <row r="66" spans="1:11" ht="15">
      <c r="A66" s="71" t="s">
        <v>111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71" t="s">
        <v>112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</row>
  </sheetData>
  <mergeCells count="15">
    <mergeCell ref="A60:K60"/>
    <mergeCell ref="A66:K66"/>
    <mergeCell ref="A68:K68"/>
    <mergeCell ref="H9:K9"/>
    <mergeCell ref="A10:D10"/>
    <mergeCell ref="H10:K10"/>
    <mergeCell ref="A11:K11"/>
    <mergeCell ref="A30:K30"/>
    <mergeCell ref="A43:K43"/>
    <mergeCell ref="A1:K1"/>
    <mergeCell ref="A2:K2"/>
    <mergeCell ref="A3:K3"/>
    <mergeCell ref="A5:K5"/>
    <mergeCell ref="A6:K6"/>
    <mergeCell ref="I8:K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73">
      <selection activeCell="A71" sqref="A71:XFD77"/>
    </sheetView>
  </sheetViews>
  <sheetFormatPr defaultColWidth="9.140625" defaultRowHeight="15"/>
  <cols>
    <col min="1" max="1" width="5.421875" style="0" customWidth="1"/>
    <col min="2" max="2" width="6.28125" style="0" customWidth="1"/>
    <col min="3" max="3" width="22.57421875" style="0" customWidth="1"/>
    <col min="4" max="4" width="10.28125" style="0" customWidth="1"/>
    <col min="5" max="5" width="5.421875" style="0" customWidth="1"/>
    <col min="6" max="6" width="17.57421875" style="0" customWidth="1"/>
    <col min="7" max="7" width="13.28125" style="0" customWidth="1"/>
    <col min="8" max="8" width="13.57421875" style="0" customWidth="1"/>
    <col min="9" max="10" width="7.00390625" style="0" customWidth="1"/>
    <col min="11" max="11" width="18.28125" style="0" customWidth="1"/>
  </cols>
  <sheetData>
    <row r="1" spans="1:11" ht="18.75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>
      <c r="A4" s="1" t="s">
        <v>232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3" t="s">
        <v>233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6" t="s">
        <v>5</v>
      </c>
      <c r="B9" s="6"/>
      <c r="C9" s="6"/>
      <c r="D9" s="7"/>
      <c r="E9" s="7"/>
      <c r="F9" s="7"/>
      <c r="G9" s="7"/>
      <c r="H9" s="7"/>
      <c r="I9" s="8" t="s">
        <v>6</v>
      </c>
      <c r="J9" s="8"/>
      <c r="K9" s="8"/>
    </row>
    <row r="10" spans="1:11" ht="15">
      <c r="A10" s="9" t="s">
        <v>7</v>
      </c>
      <c r="B10" s="9"/>
      <c r="C10" s="9"/>
      <c r="D10" s="10"/>
      <c r="E10" s="7"/>
      <c r="F10" s="7"/>
      <c r="G10" s="7"/>
      <c r="H10" s="11" t="s">
        <v>8</v>
      </c>
      <c r="I10" s="11"/>
      <c r="J10" s="11"/>
      <c r="K10" s="11"/>
    </row>
    <row r="11" spans="1:11" ht="15">
      <c r="A11" s="12" t="s">
        <v>234</v>
      </c>
      <c r="B11" s="12"/>
      <c r="C11" s="12"/>
      <c r="D11" s="12"/>
      <c r="E11" s="13"/>
      <c r="F11" s="14"/>
      <c r="G11" s="14"/>
      <c r="H11" s="15" t="s">
        <v>10</v>
      </c>
      <c r="I11" s="15"/>
      <c r="J11" s="15"/>
      <c r="K11" s="15"/>
    </row>
    <row r="12" spans="1:11" ht="15">
      <c r="A12" s="16" t="s">
        <v>235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2.5">
      <c r="A13" s="18" t="s">
        <v>12</v>
      </c>
      <c r="B13" s="18" t="s">
        <v>13</v>
      </c>
      <c r="C13" s="18" t="s">
        <v>14</v>
      </c>
      <c r="D13" s="17" t="s">
        <v>15</v>
      </c>
      <c r="E13" s="17" t="s">
        <v>16</v>
      </c>
      <c r="F13" s="18" t="s">
        <v>17</v>
      </c>
      <c r="G13" s="18" t="s">
        <v>18</v>
      </c>
      <c r="H13" s="18" t="s">
        <v>19</v>
      </c>
      <c r="I13" s="19" t="s">
        <v>20</v>
      </c>
      <c r="J13" s="17" t="s">
        <v>21</v>
      </c>
      <c r="K13" s="20" t="s">
        <v>22</v>
      </c>
    </row>
    <row r="14" spans="1:11" ht="15">
      <c r="A14" s="44">
        <v>1</v>
      </c>
      <c r="B14" s="45">
        <v>376</v>
      </c>
      <c r="C14" s="46" t="s">
        <v>140</v>
      </c>
      <c r="D14" s="48">
        <v>1999</v>
      </c>
      <c r="E14" s="76"/>
      <c r="F14" s="46" t="s">
        <v>34</v>
      </c>
      <c r="G14" s="46" t="s">
        <v>35</v>
      </c>
      <c r="H14" s="46" t="s">
        <v>27</v>
      </c>
      <c r="I14" s="49">
        <f>VLOOKUP(B14,'[1]Финишки'!$A$3:$B$200,2,FALSE)</f>
        <v>0.005775462962962962</v>
      </c>
      <c r="J14" s="49" t="s">
        <v>42</v>
      </c>
      <c r="K14" s="50" t="s">
        <v>36</v>
      </c>
    </row>
    <row r="15" spans="1:11" ht="15">
      <c r="A15" s="21">
        <v>2</v>
      </c>
      <c r="B15" s="22">
        <v>377</v>
      </c>
      <c r="C15" s="23" t="s">
        <v>141</v>
      </c>
      <c r="D15" s="29">
        <v>1999</v>
      </c>
      <c r="E15" s="25"/>
      <c r="F15" s="23" t="s">
        <v>34</v>
      </c>
      <c r="G15" s="23" t="s">
        <v>35</v>
      </c>
      <c r="H15" s="23" t="s">
        <v>27</v>
      </c>
      <c r="I15" s="26">
        <f>VLOOKUP(B15,'[1]Финишки'!$A$3:$B$200,2,FALSE)</f>
        <v>0.0061342592592592594</v>
      </c>
      <c r="J15" s="26" t="s">
        <v>42</v>
      </c>
      <c r="K15" s="27" t="s">
        <v>36</v>
      </c>
    </row>
    <row r="16" spans="1:11" ht="15">
      <c r="A16" s="21">
        <v>3</v>
      </c>
      <c r="B16" s="22">
        <v>374</v>
      </c>
      <c r="C16" s="23" t="s">
        <v>138</v>
      </c>
      <c r="D16" s="28" t="s">
        <v>33</v>
      </c>
      <c r="E16" s="25" t="s">
        <v>139</v>
      </c>
      <c r="F16" s="23" t="s">
        <v>25</v>
      </c>
      <c r="G16" s="23" t="s">
        <v>26</v>
      </c>
      <c r="H16" s="23" t="s">
        <v>27</v>
      </c>
      <c r="I16" s="26">
        <f>VLOOKUP(B16,'[1]Финишки'!$A$3:$B$200,2,FALSE)</f>
        <v>0.007094907407407407</v>
      </c>
      <c r="J16" s="26" t="s">
        <v>42</v>
      </c>
      <c r="K16" s="27" t="s">
        <v>29</v>
      </c>
    </row>
    <row r="17" spans="1:11" ht="15">
      <c r="A17" s="30">
        <v>4</v>
      </c>
      <c r="B17" s="22">
        <v>9</v>
      </c>
      <c r="C17" s="23" t="s">
        <v>142</v>
      </c>
      <c r="D17" s="28" t="s">
        <v>47</v>
      </c>
      <c r="E17" s="29"/>
      <c r="F17" s="23" t="s">
        <v>41</v>
      </c>
      <c r="G17" s="23" t="s">
        <v>35</v>
      </c>
      <c r="H17" s="23" t="s">
        <v>27</v>
      </c>
      <c r="I17" s="26">
        <f>VLOOKUP(B17,'[1]Финишки'!$A$3:$B$200,2,FALSE)</f>
        <v>0.007349537037037037</v>
      </c>
      <c r="J17" s="26" t="s">
        <v>42</v>
      </c>
      <c r="K17" s="32" t="s">
        <v>43</v>
      </c>
    </row>
    <row r="18" spans="1:11" ht="15">
      <c r="A18" s="33">
        <v>5</v>
      </c>
      <c r="B18" s="68">
        <v>373</v>
      </c>
      <c r="C18" s="35" t="s">
        <v>137</v>
      </c>
      <c r="D18" s="77">
        <v>1999</v>
      </c>
      <c r="E18" s="34" t="s">
        <v>119</v>
      </c>
      <c r="F18" s="35" t="s">
        <v>25</v>
      </c>
      <c r="G18" s="35" t="s">
        <v>26</v>
      </c>
      <c r="H18" s="35" t="s">
        <v>27</v>
      </c>
      <c r="I18" s="37">
        <f>VLOOKUP(B18,'[1]Финишки'!$A$3:$B$200,2,FALSE)</f>
        <v>0.007453703703703703</v>
      </c>
      <c r="J18" s="37" t="s">
        <v>42</v>
      </c>
      <c r="K18" s="78" t="s">
        <v>29</v>
      </c>
    </row>
    <row r="19" spans="1:11" ht="15">
      <c r="A19" s="39"/>
      <c r="B19" s="39"/>
      <c r="C19" s="40"/>
      <c r="D19" s="41"/>
      <c r="E19" s="42"/>
      <c r="F19" s="42"/>
      <c r="G19" s="42"/>
      <c r="H19" s="42"/>
      <c r="I19" s="43"/>
      <c r="J19" s="43"/>
      <c r="K19" s="40"/>
    </row>
    <row r="20" spans="1:11" ht="15">
      <c r="A20" s="16" t="s">
        <v>236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2.5">
      <c r="A21" s="18" t="s">
        <v>12</v>
      </c>
      <c r="B21" s="18" t="s">
        <v>13</v>
      </c>
      <c r="C21" s="18" t="s">
        <v>14</v>
      </c>
      <c r="D21" s="17" t="s">
        <v>15</v>
      </c>
      <c r="E21" s="17" t="s">
        <v>16</v>
      </c>
      <c r="F21" s="18" t="s">
        <v>17</v>
      </c>
      <c r="G21" s="18" t="s">
        <v>18</v>
      </c>
      <c r="H21" s="18" t="s">
        <v>19</v>
      </c>
      <c r="I21" s="19" t="s">
        <v>20</v>
      </c>
      <c r="J21" s="19" t="s">
        <v>56</v>
      </c>
      <c r="K21" s="20" t="s">
        <v>22</v>
      </c>
    </row>
    <row r="22" spans="1:11" ht="15">
      <c r="A22" s="44">
        <v>1</v>
      </c>
      <c r="B22" s="79">
        <v>25</v>
      </c>
      <c r="C22" s="80" t="s">
        <v>143</v>
      </c>
      <c r="D22" s="81">
        <v>1997</v>
      </c>
      <c r="E22" s="80" t="s">
        <v>24</v>
      </c>
      <c r="F22" s="80" t="s">
        <v>67</v>
      </c>
      <c r="G22" s="80" t="s">
        <v>68</v>
      </c>
      <c r="H22" s="80" t="s">
        <v>69</v>
      </c>
      <c r="I22" s="49">
        <f>VLOOKUP(B22,'[1]Финишки'!$A$3:$B$200,2,FALSE)</f>
        <v>0.005636574074074074</v>
      </c>
      <c r="J22" s="82" t="s">
        <v>28</v>
      </c>
      <c r="K22" s="83" t="s">
        <v>70</v>
      </c>
    </row>
    <row r="23" spans="1:11" ht="15">
      <c r="A23" s="21">
        <v>2</v>
      </c>
      <c r="B23" s="22">
        <v>44</v>
      </c>
      <c r="C23" s="23" t="s">
        <v>145</v>
      </c>
      <c r="D23" s="28" t="s">
        <v>146</v>
      </c>
      <c r="E23" s="25"/>
      <c r="F23" s="23"/>
      <c r="G23" s="23" t="s">
        <v>147</v>
      </c>
      <c r="H23" s="23" t="s">
        <v>88</v>
      </c>
      <c r="I23" s="26">
        <f>VLOOKUP(B23,'[1]Финишки'!$A$3:$B$200,2,FALSE)</f>
        <v>0.005960648148148149</v>
      </c>
      <c r="J23" s="55" t="s">
        <v>28</v>
      </c>
      <c r="K23" s="32"/>
    </row>
    <row r="24" spans="1:11" ht="15">
      <c r="A24" s="21">
        <v>3</v>
      </c>
      <c r="B24" s="22">
        <v>386</v>
      </c>
      <c r="C24" s="23" t="s">
        <v>120</v>
      </c>
      <c r="D24" s="28" t="s">
        <v>63</v>
      </c>
      <c r="E24" s="25" t="s">
        <v>28</v>
      </c>
      <c r="F24" s="23" t="s">
        <v>25</v>
      </c>
      <c r="G24" s="23" t="s">
        <v>26</v>
      </c>
      <c r="H24" s="23" t="s">
        <v>27</v>
      </c>
      <c r="I24" s="26">
        <f>VLOOKUP(B24,'[1]Финишки'!$A$3:$B$200,2,FALSE)</f>
        <v>0.00599537037037037</v>
      </c>
      <c r="J24" s="55" t="s">
        <v>24</v>
      </c>
      <c r="K24" s="27" t="s">
        <v>29</v>
      </c>
    </row>
    <row r="25" spans="1:11" ht="15">
      <c r="A25" s="30">
        <v>4</v>
      </c>
      <c r="B25" s="22">
        <v>385</v>
      </c>
      <c r="C25" s="23" t="s">
        <v>129</v>
      </c>
      <c r="D25" s="28" t="s">
        <v>130</v>
      </c>
      <c r="E25" s="25"/>
      <c r="F25" s="23"/>
      <c r="G25" s="23" t="s">
        <v>131</v>
      </c>
      <c r="H25" s="23" t="s">
        <v>27</v>
      </c>
      <c r="I25" s="26">
        <f>VLOOKUP(B25,'[1]Финишки'!$A$3:$B$200,2,FALSE)</f>
        <v>0.0060648148148148145</v>
      </c>
      <c r="J25" s="55" t="s">
        <v>24</v>
      </c>
      <c r="K25" s="32"/>
    </row>
    <row r="26" spans="1:11" ht="15">
      <c r="A26" s="30">
        <v>5</v>
      </c>
      <c r="B26" s="22">
        <v>383</v>
      </c>
      <c r="C26" s="23" t="s">
        <v>126</v>
      </c>
      <c r="D26" s="25">
        <v>1998</v>
      </c>
      <c r="E26" s="25" t="s">
        <v>119</v>
      </c>
      <c r="F26" s="23" t="s">
        <v>25</v>
      </c>
      <c r="G26" s="23" t="s">
        <v>26</v>
      </c>
      <c r="H26" s="23" t="s">
        <v>27</v>
      </c>
      <c r="I26" s="26">
        <f>VLOOKUP(B26,'[1]Финишки'!$A$3:$B$200,2,FALSE)</f>
        <v>0.006122685185185185</v>
      </c>
      <c r="J26" s="55" t="s">
        <v>24</v>
      </c>
      <c r="K26" s="32" t="s">
        <v>98</v>
      </c>
    </row>
    <row r="27" spans="1:11" ht="15">
      <c r="A27" s="30">
        <v>6</v>
      </c>
      <c r="B27" s="22">
        <v>390</v>
      </c>
      <c r="C27" s="23" t="s">
        <v>134</v>
      </c>
      <c r="D27" s="28" t="s">
        <v>58</v>
      </c>
      <c r="E27" s="25"/>
      <c r="F27" s="23" t="s">
        <v>73</v>
      </c>
      <c r="G27" s="23" t="s">
        <v>26</v>
      </c>
      <c r="H27" s="23" t="s">
        <v>27</v>
      </c>
      <c r="I27" s="26">
        <f>VLOOKUP(B27,'[1]Финишки'!$A$3:$B$200,2,FALSE)</f>
        <v>0.006168981481481481</v>
      </c>
      <c r="J27" s="55" t="s">
        <v>42</v>
      </c>
      <c r="K27" s="32" t="s">
        <v>74</v>
      </c>
    </row>
    <row r="28" spans="1:11" ht="15">
      <c r="A28" s="30">
        <v>7</v>
      </c>
      <c r="B28" s="22">
        <v>389</v>
      </c>
      <c r="C28" s="23" t="s">
        <v>133</v>
      </c>
      <c r="D28" s="28" t="s">
        <v>63</v>
      </c>
      <c r="E28" s="25"/>
      <c r="F28" s="23" t="s">
        <v>73</v>
      </c>
      <c r="G28" s="23" t="s">
        <v>26</v>
      </c>
      <c r="H28" s="23" t="s">
        <v>27</v>
      </c>
      <c r="I28" s="26">
        <f>VLOOKUP(B28,'[1]Финишки'!$A$3:$B$200,2,FALSE)</f>
        <v>0.0062268518518518515</v>
      </c>
      <c r="J28" s="55" t="s">
        <v>42</v>
      </c>
      <c r="K28" s="32" t="s">
        <v>74</v>
      </c>
    </row>
    <row r="29" spans="1:11" ht="15">
      <c r="A29" s="30">
        <v>8</v>
      </c>
      <c r="B29" s="22">
        <v>382</v>
      </c>
      <c r="C29" s="23" t="s">
        <v>125</v>
      </c>
      <c r="D29" s="56">
        <v>1998</v>
      </c>
      <c r="E29" s="25" t="s">
        <v>119</v>
      </c>
      <c r="F29" s="23" t="s">
        <v>25</v>
      </c>
      <c r="G29" s="23" t="s">
        <v>26</v>
      </c>
      <c r="H29" s="23" t="s">
        <v>27</v>
      </c>
      <c r="I29" s="26">
        <f>VLOOKUP(B29,'[1]Финишки'!$A$3:$B$200,2,FALSE)</f>
        <v>0.00636574074074074</v>
      </c>
      <c r="J29" s="55" t="s">
        <v>42</v>
      </c>
      <c r="K29" s="27" t="s">
        <v>29</v>
      </c>
    </row>
    <row r="30" spans="1:11" ht="15">
      <c r="A30" s="30">
        <v>9</v>
      </c>
      <c r="B30" s="22">
        <v>388</v>
      </c>
      <c r="C30" s="23" t="s">
        <v>132</v>
      </c>
      <c r="D30" s="28" t="s">
        <v>63</v>
      </c>
      <c r="E30" s="25"/>
      <c r="F30" s="23" t="s">
        <v>73</v>
      </c>
      <c r="G30" s="23" t="s">
        <v>26</v>
      </c>
      <c r="H30" s="23" t="s">
        <v>27</v>
      </c>
      <c r="I30" s="26">
        <f>VLOOKUP(B30,'[1]Финишки'!$A$3:$B$200,2,FALSE)</f>
        <v>0.006400462962962963</v>
      </c>
      <c r="J30" s="55" t="s">
        <v>42</v>
      </c>
      <c r="K30" s="32" t="s">
        <v>74</v>
      </c>
    </row>
    <row r="31" spans="1:11" ht="15">
      <c r="A31" s="30">
        <v>10</v>
      </c>
      <c r="B31" s="22">
        <v>379</v>
      </c>
      <c r="C31" s="23" t="s">
        <v>122</v>
      </c>
      <c r="D31" s="29">
        <v>1997</v>
      </c>
      <c r="E31" s="25" t="s">
        <v>119</v>
      </c>
      <c r="F31" s="23" t="s">
        <v>25</v>
      </c>
      <c r="G31" s="23" t="s">
        <v>26</v>
      </c>
      <c r="H31" s="23" t="s">
        <v>27</v>
      </c>
      <c r="I31" s="26">
        <f>VLOOKUP(B31,'[1]Финишки'!$A$3:$B$200,2,FALSE)</f>
        <v>0.00650462962962963</v>
      </c>
      <c r="J31" s="55" t="s">
        <v>42</v>
      </c>
      <c r="K31" s="27" t="s">
        <v>29</v>
      </c>
    </row>
    <row r="32" spans="1:11" ht="15">
      <c r="A32" s="30">
        <v>11</v>
      </c>
      <c r="B32" s="22">
        <v>378</v>
      </c>
      <c r="C32" s="23" t="s">
        <v>118</v>
      </c>
      <c r="D32" s="28" t="s">
        <v>58</v>
      </c>
      <c r="E32" s="29" t="s">
        <v>119</v>
      </c>
      <c r="F32" s="23" t="s">
        <v>25</v>
      </c>
      <c r="G32" s="23" t="s">
        <v>26</v>
      </c>
      <c r="H32" s="23" t="s">
        <v>27</v>
      </c>
      <c r="I32" s="26">
        <f>VLOOKUP(B32,'[1]Финишки'!$A$3:$B$200,2,FALSE)</f>
        <v>0.006597222222222222</v>
      </c>
      <c r="J32" s="55" t="s">
        <v>42</v>
      </c>
      <c r="K32" s="27" t="s">
        <v>29</v>
      </c>
    </row>
    <row r="33" spans="1:11" ht="15">
      <c r="A33" s="30">
        <v>12</v>
      </c>
      <c r="B33" s="22">
        <v>380</v>
      </c>
      <c r="C33" s="23" t="s">
        <v>123</v>
      </c>
      <c r="D33" s="29">
        <v>1997</v>
      </c>
      <c r="E33" s="29" t="s">
        <v>119</v>
      </c>
      <c r="F33" s="23" t="s">
        <v>25</v>
      </c>
      <c r="G33" s="23" t="s">
        <v>26</v>
      </c>
      <c r="H33" s="23" t="s">
        <v>27</v>
      </c>
      <c r="I33" s="26">
        <f>VLOOKUP(B33,'[1]Финишки'!$A$3:$B$200,2,FALSE)</f>
        <v>0.006631944444444445</v>
      </c>
      <c r="J33" s="55" t="s">
        <v>42</v>
      </c>
      <c r="K33" s="27" t="s">
        <v>29</v>
      </c>
    </row>
    <row r="34" spans="1:11" ht="15">
      <c r="A34" s="30">
        <v>13</v>
      </c>
      <c r="B34" s="22">
        <v>387</v>
      </c>
      <c r="C34" s="23" t="s">
        <v>121</v>
      </c>
      <c r="D34" s="28" t="s">
        <v>63</v>
      </c>
      <c r="E34" s="25" t="s">
        <v>28</v>
      </c>
      <c r="F34" s="23" t="s">
        <v>25</v>
      </c>
      <c r="G34" s="23" t="s">
        <v>26</v>
      </c>
      <c r="H34" s="23" t="s">
        <v>27</v>
      </c>
      <c r="I34" s="26">
        <f>VLOOKUP(B34,'[1]Финишки'!$A$3:$B$200,2,FALSE)</f>
        <v>0.006863425925925926</v>
      </c>
      <c r="J34" s="55" t="s">
        <v>42</v>
      </c>
      <c r="K34" s="27" t="s">
        <v>29</v>
      </c>
    </row>
    <row r="35" spans="1:11" ht="15">
      <c r="A35" s="30">
        <v>14</v>
      </c>
      <c r="B35" s="22">
        <v>392</v>
      </c>
      <c r="C35" s="23" t="s">
        <v>136</v>
      </c>
      <c r="D35" s="28" t="s">
        <v>63</v>
      </c>
      <c r="E35" s="25"/>
      <c r="F35" s="23" t="s">
        <v>73</v>
      </c>
      <c r="G35" s="23" t="s">
        <v>26</v>
      </c>
      <c r="H35" s="23" t="s">
        <v>27</v>
      </c>
      <c r="I35" s="26">
        <f>VLOOKUP(B35,'[1]Финишки'!$A$3:$B$200,2,FALSE)</f>
        <v>0.006967592592592592</v>
      </c>
      <c r="J35" s="55" t="s">
        <v>42</v>
      </c>
      <c r="K35" s="32" t="s">
        <v>74</v>
      </c>
    </row>
    <row r="36" spans="1:11" ht="15">
      <c r="A36" s="30">
        <v>15</v>
      </c>
      <c r="B36" s="22">
        <v>29</v>
      </c>
      <c r="C36" s="23" t="s">
        <v>144</v>
      </c>
      <c r="D36" s="28" t="s">
        <v>58</v>
      </c>
      <c r="E36" s="25" t="s">
        <v>119</v>
      </c>
      <c r="F36" s="23" t="s">
        <v>67</v>
      </c>
      <c r="G36" s="23" t="s">
        <v>68</v>
      </c>
      <c r="H36" s="23" t="s">
        <v>69</v>
      </c>
      <c r="I36" s="26">
        <f>VLOOKUP(B36,'[1]Финишки'!$A$3:$B$200,2,FALSE)</f>
        <v>0.006990740740740741</v>
      </c>
      <c r="J36" s="55" t="s">
        <v>42</v>
      </c>
      <c r="K36" s="27" t="s">
        <v>70</v>
      </c>
    </row>
    <row r="37" spans="1:11" ht="15">
      <c r="A37" s="30">
        <v>16</v>
      </c>
      <c r="B37" s="22">
        <v>381</v>
      </c>
      <c r="C37" s="23" t="s">
        <v>124</v>
      </c>
      <c r="D37" s="29">
        <v>1998</v>
      </c>
      <c r="E37" s="25" t="s">
        <v>24</v>
      </c>
      <c r="F37" s="23" t="s">
        <v>25</v>
      </c>
      <c r="G37" s="23" t="s">
        <v>26</v>
      </c>
      <c r="H37" s="23" t="s">
        <v>27</v>
      </c>
      <c r="I37" s="26">
        <f>VLOOKUP(B37,'[1]Финишки'!$A$3:$B$200,2,FALSE)</f>
        <v>0.007407407407407407</v>
      </c>
      <c r="J37" s="55" t="s">
        <v>42</v>
      </c>
      <c r="K37" s="27" t="s">
        <v>29</v>
      </c>
    </row>
    <row r="38" spans="1:11" ht="15">
      <c r="A38" s="33">
        <v>17</v>
      </c>
      <c r="B38" s="68">
        <v>384</v>
      </c>
      <c r="C38" s="35" t="s">
        <v>127</v>
      </c>
      <c r="D38" s="34">
        <v>1998</v>
      </c>
      <c r="E38" s="34" t="s">
        <v>128</v>
      </c>
      <c r="F38" s="35" t="s">
        <v>25</v>
      </c>
      <c r="G38" s="35" t="s">
        <v>26</v>
      </c>
      <c r="H38" s="35" t="s">
        <v>27</v>
      </c>
      <c r="I38" s="37">
        <f>VLOOKUP(B38,'[1]Финишки'!$A$3:$B$200,2,FALSE)</f>
        <v>0.007523148148148148</v>
      </c>
      <c r="J38" s="65" t="s">
        <v>42</v>
      </c>
      <c r="K38" s="78" t="s">
        <v>29</v>
      </c>
    </row>
    <row r="39" spans="1:11" ht="15">
      <c r="A39" s="25"/>
      <c r="B39" s="25"/>
      <c r="C39" s="23"/>
      <c r="D39" s="29"/>
      <c r="E39" s="25"/>
      <c r="F39" s="23"/>
      <c r="G39" s="23"/>
      <c r="H39" s="23"/>
      <c r="I39" s="26"/>
      <c r="J39" s="26"/>
      <c r="K39" s="23"/>
    </row>
    <row r="40" spans="1:11" ht="15">
      <c r="A40" s="16" t="s">
        <v>237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22.5">
      <c r="A41" s="18" t="s">
        <v>12</v>
      </c>
      <c r="B41" s="18" t="s">
        <v>13</v>
      </c>
      <c r="C41" s="18" t="s">
        <v>14</v>
      </c>
      <c r="D41" s="17" t="s">
        <v>15</v>
      </c>
      <c r="E41" s="17" t="s">
        <v>16</v>
      </c>
      <c r="F41" s="18" t="s">
        <v>17</v>
      </c>
      <c r="G41" s="18" t="s">
        <v>18</v>
      </c>
      <c r="H41" s="18" t="s">
        <v>19</v>
      </c>
      <c r="I41" s="19" t="s">
        <v>20</v>
      </c>
      <c r="J41" s="19" t="s">
        <v>56</v>
      </c>
      <c r="K41" s="20" t="s">
        <v>22</v>
      </c>
    </row>
    <row r="42" spans="1:11" ht="33.75">
      <c r="A42" s="44">
        <v>1</v>
      </c>
      <c r="B42" s="45">
        <v>26</v>
      </c>
      <c r="C42" s="46" t="s">
        <v>164</v>
      </c>
      <c r="D42" s="47" t="s">
        <v>152</v>
      </c>
      <c r="E42" s="76" t="s">
        <v>66</v>
      </c>
      <c r="F42" s="46" t="s">
        <v>165</v>
      </c>
      <c r="G42" s="46" t="s">
        <v>166</v>
      </c>
      <c r="H42" s="84" t="s">
        <v>167</v>
      </c>
      <c r="I42" s="49">
        <f>VLOOKUP(B42,'[1]Финишки'!$A$3:$B$200,2,FALSE)</f>
        <v>0.011296296296296296</v>
      </c>
      <c r="J42" s="85" t="s">
        <v>28</v>
      </c>
      <c r="K42" s="53" t="s">
        <v>238</v>
      </c>
    </row>
    <row r="43" spans="1:11" ht="15">
      <c r="A43" s="21">
        <v>2</v>
      </c>
      <c r="B43" s="22">
        <v>346</v>
      </c>
      <c r="C43" s="23" t="s">
        <v>158</v>
      </c>
      <c r="D43" s="28" t="s">
        <v>159</v>
      </c>
      <c r="E43" s="25" t="s">
        <v>66</v>
      </c>
      <c r="F43" s="23" t="s">
        <v>105</v>
      </c>
      <c r="G43" s="23" t="s">
        <v>106</v>
      </c>
      <c r="H43" s="23" t="s">
        <v>88</v>
      </c>
      <c r="I43" s="26">
        <f>VLOOKUP(B43,'[1]Финишки'!$A$3:$B$200,2,FALSE)</f>
        <v>0.011828703703703704</v>
      </c>
      <c r="J43" s="55" t="s">
        <v>28</v>
      </c>
      <c r="K43" s="66" t="s">
        <v>107</v>
      </c>
    </row>
    <row r="44" spans="1:11" ht="15">
      <c r="A44" s="21">
        <v>3</v>
      </c>
      <c r="B44" s="22">
        <v>447</v>
      </c>
      <c r="C44" s="23" t="s">
        <v>148</v>
      </c>
      <c r="D44" s="28" t="s">
        <v>149</v>
      </c>
      <c r="E44" s="25" t="s">
        <v>66</v>
      </c>
      <c r="F44" s="23" t="s">
        <v>25</v>
      </c>
      <c r="G44" s="23" t="s">
        <v>26</v>
      </c>
      <c r="H44" s="23" t="s">
        <v>27</v>
      </c>
      <c r="I44" s="26">
        <f>VLOOKUP(B44,'[1]Финишки'!$A$3:$B$200,2,FALSE)</f>
        <v>0.012256944444444444</v>
      </c>
      <c r="J44" s="55" t="s">
        <v>24</v>
      </c>
      <c r="K44" s="27" t="s">
        <v>29</v>
      </c>
    </row>
    <row r="45" spans="1:11" ht="15">
      <c r="A45" s="30">
        <v>4</v>
      </c>
      <c r="B45" s="22">
        <v>168</v>
      </c>
      <c r="C45" s="23" t="s">
        <v>150</v>
      </c>
      <c r="D45" s="29">
        <v>1995</v>
      </c>
      <c r="E45" s="25" t="s">
        <v>24</v>
      </c>
      <c r="F45" s="23" t="s">
        <v>25</v>
      </c>
      <c r="G45" s="23" t="s">
        <v>26</v>
      </c>
      <c r="H45" s="23" t="s">
        <v>27</v>
      </c>
      <c r="I45" s="26">
        <f>VLOOKUP(B45,'[1]Финишки'!$A$3:$B$200,2,FALSE)</f>
        <v>0.012650462962962962</v>
      </c>
      <c r="J45" s="55" t="s">
        <v>24</v>
      </c>
      <c r="K45" s="32" t="s">
        <v>98</v>
      </c>
    </row>
    <row r="46" spans="1:11" ht="15">
      <c r="A46" s="30">
        <v>5</v>
      </c>
      <c r="B46" s="22">
        <v>347</v>
      </c>
      <c r="C46" s="23" t="s">
        <v>160</v>
      </c>
      <c r="D46" s="28" t="s">
        <v>152</v>
      </c>
      <c r="E46" s="25"/>
      <c r="F46" s="23" t="s">
        <v>73</v>
      </c>
      <c r="G46" s="23" t="s">
        <v>26</v>
      </c>
      <c r="H46" s="23" t="s">
        <v>27</v>
      </c>
      <c r="I46" s="26">
        <f>VLOOKUP(B46,'[1]Финишки'!$A$3:$B$200,2,FALSE)</f>
        <v>0.013171296296296294</v>
      </c>
      <c r="J46" s="55" t="s">
        <v>24</v>
      </c>
      <c r="K46" s="32" t="s">
        <v>74</v>
      </c>
    </row>
    <row r="47" spans="1:11" ht="15">
      <c r="A47" s="30">
        <v>6</v>
      </c>
      <c r="B47" s="22">
        <v>474</v>
      </c>
      <c r="C47" s="23" t="s">
        <v>162</v>
      </c>
      <c r="D47" s="54">
        <v>35081</v>
      </c>
      <c r="E47" s="25"/>
      <c r="F47" s="23" t="s">
        <v>163</v>
      </c>
      <c r="G47" s="23" t="s">
        <v>35</v>
      </c>
      <c r="H47" s="23" t="s">
        <v>27</v>
      </c>
      <c r="I47" s="26">
        <f>VLOOKUP(B47,'[1]Финишки'!$A$3:$B$200,2,FALSE)</f>
        <v>0.013819444444444445</v>
      </c>
      <c r="J47" s="55" t="s">
        <v>42</v>
      </c>
      <c r="K47" s="32" t="s">
        <v>239</v>
      </c>
    </row>
    <row r="48" spans="1:11" ht="15">
      <c r="A48" s="30">
        <v>7</v>
      </c>
      <c r="B48" s="22">
        <v>342</v>
      </c>
      <c r="C48" s="23" t="s">
        <v>156</v>
      </c>
      <c r="D48" s="25">
        <v>1996</v>
      </c>
      <c r="E48" s="25"/>
      <c r="F48" s="23"/>
      <c r="G48" s="23" t="s">
        <v>131</v>
      </c>
      <c r="H48" s="23" t="s">
        <v>27</v>
      </c>
      <c r="I48" s="26">
        <f>VLOOKUP(B48,'[1]Финишки'!$A$3:$B$200,2,FALSE)</f>
        <v>0.014212962962962962</v>
      </c>
      <c r="J48" s="55" t="s">
        <v>42</v>
      </c>
      <c r="K48" s="32"/>
    </row>
    <row r="49" spans="1:11" ht="15">
      <c r="A49" s="30">
        <v>8</v>
      </c>
      <c r="B49" s="22">
        <v>43</v>
      </c>
      <c r="C49" s="23" t="s">
        <v>168</v>
      </c>
      <c r="D49" s="28" t="s">
        <v>169</v>
      </c>
      <c r="E49" s="25"/>
      <c r="F49" s="23"/>
      <c r="G49" s="23" t="s">
        <v>147</v>
      </c>
      <c r="H49" s="23" t="s">
        <v>88</v>
      </c>
      <c r="I49" s="26">
        <f>VLOOKUP(B49,'[1]Финишки'!$A$3:$B$200,2,FALSE)</f>
        <v>0.014594907407407405</v>
      </c>
      <c r="J49" s="55" t="s">
        <v>42</v>
      </c>
      <c r="K49" s="32"/>
    </row>
    <row r="50" spans="1:11" ht="15">
      <c r="A50" s="30">
        <v>9</v>
      </c>
      <c r="B50" s="22">
        <v>391</v>
      </c>
      <c r="C50" s="23" t="s">
        <v>135</v>
      </c>
      <c r="D50" s="28" t="s">
        <v>152</v>
      </c>
      <c r="E50" s="25"/>
      <c r="F50" s="23" t="s">
        <v>73</v>
      </c>
      <c r="G50" s="23" t="s">
        <v>26</v>
      </c>
      <c r="H50" s="23" t="s">
        <v>27</v>
      </c>
      <c r="I50" s="26">
        <f>VLOOKUP(B50,'[1]Финишки'!$A$3:$B$200,2,FALSE)</f>
        <v>0.014699074074074074</v>
      </c>
      <c r="J50" s="55" t="s">
        <v>42</v>
      </c>
      <c r="K50" s="32" t="s">
        <v>74</v>
      </c>
    </row>
    <row r="51" spans="1:11" ht="15">
      <c r="A51" s="30">
        <v>10</v>
      </c>
      <c r="B51" s="22">
        <v>173</v>
      </c>
      <c r="C51" s="23" t="s">
        <v>153</v>
      </c>
      <c r="D51" s="29">
        <v>1995</v>
      </c>
      <c r="E51" s="25" t="s">
        <v>24</v>
      </c>
      <c r="F51" s="23" t="s">
        <v>25</v>
      </c>
      <c r="G51" s="23" t="s">
        <v>26</v>
      </c>
      <c r="H51" s="23" t="s">
        <v>27</v>
      </c>
      <c r="I51" s="26">
        <f>VLOOKUP(B51,'[1]Финишки'!$A$3:$B$200,2,FALSE)</f>
        <v>0.014918981481481483</v>
      </c>
      <c r="J51" s="55" t="s">
        <v>42</v>
      </c>
      <c r="K51" s="32" t="s">
        <v>93</v>
      </c>
    </row>
    <row r="52" spans="1:11" ht="15">
      <c r="A52" s="30">
        <v>11</v>
      </c>
      <c r="B52" s="22">
        <v>348</v>
      </c>
      <c r="C52" s="23" t="s">
        <v>161</v>
      </c>
      <c r="D52" s="28" t="s">
        <v>152</v>
      </c>
      <c r="E52" s="25"/>
      <c r="F52" s="23" t="s">
        <v>73</v>
      </c>
      <c r="G52" s="23" t="s">
        <v>26</v>
      </c>
      <c r="H52" s="23" t="s">
        <v>27</v>
      </c>
      <c r="I52" s="26">
        <f>VLOOKUP(B52,'[1]Финишки'!$A$3:$B$200,2,FALSE)</f>
        <v>0.015127314814814816</v>
      </c>
      <c r="J52" s="55" t="s">
        <v>42</v>
      </c>
      <c r="K52" s="32" t="s">
        <v>74</v>
      </c>
    </row>
    <row r="53" spans="1:11" ht="15">
      <c r="A53" s="30">
        <v>12</v>
      </c>
      <c r="B53" s="22">
        <v>345</v>
      </c>
      <c r="C53" s="23" t="s">
        <v>157</v>
      </c>
      <c r="D53" s="54">
        <v>35350</v>
      </c>
      <c r="E53" s="25"/>
      <c r="F53" s="23"/>
      <c r="G53" s="23" t="s">
        <v>131</v>
      </c>
      <c r="H53" s="23" t="s">
        <v>27</v>
      </c>
      <c r="I53" s="26">
        <f>VLOOKUP(B53,'[1]Финишки'!$A$3:$B$200,2,FALSE)</f>
        <v>0.015196759259259259</v>
      </c>
      <c r="J53" s="55" t="s">
        <v>42</v>
      </c>
      <c r="K53" s="32"/>
    </row>
    <row r="54" spans="1:11" ht="15">
      <c r="A54" s="30">
        <v>13</v>
      </c>
      <c r="B54" s="22">
        <v>340</v>
      </c>
      <c r="C54" s="23" t="s">
        <v>155</v>
      </c>
      <c r="D54" s="54">
        <v>34704</v>
      </c>
      <c r="E54" s="25"/>
      <c r="F54" s="23"/>
      <c r="G54" s="23" t="s">
        <v>131</v>
      </c>
      <c r="H54" s="23" t="s">
        <v>27</v>
      </c>
      <c r="I54" s="26" t="str">
        <f>VLOOKUP(B54,'[1]Финишки'!$A$3:$B$200,2,FALSE)</f>
        <v>сошёл</v>
      </c>
      <c r="J54" s="55" t="s">
        <v>42</v>
      </c>
      <c r="K54" s="32"/>
    </row>
    <row r="55" spans="1:11" ht="15">
      <c r="A55" s="30"/>
      <c r="B55" s="22">
        <v>170</v>
      </c>
      <c r="C55" s="23" t="s">
        <v>151</v>
      </c>
      <c r="D55" s="28" t="s">
        <v>152</v>
      </c>
      <c r="E55" s="25" t="s">
        <v>24</v>
      </c>
      <c r="F55" s="23" t="s">
        <v>25</v>
      </c>
      <c r="G55" s="23" t="s">
        <v>26</v>
      </c>
      <c r="H55" s="23" t="s">
        <v>27</v>
      </c>
      <c r="I55" s="55" t="s">
        <v>240</v>
      </c>
      <c r="J55" s="55"/>
      <c r="K55" s="32" t="s">
        <v>93</v>
      </c>
    </row>
    <row r="56" spans="1:11" ht="15">
      <c r="A56" s="33"/>
      <c r="B56" s="68">
        <v>316</v>
      </c>
      <c r="C56" s="35" t="s">
        <v>154</v>
      </c>
      <c r="D56" s="36">
        <v>1995</v>
      </c>
      <c r="E56" s="34" t="s">
        <v>24</v>
      </c>
      <c r="F56" s="35" t="s">
        <v>25</v>
      </c>
      <c r="G56" s="35" t="s">
        <v>26</v>
      </c>
      <c r="H56" s="35" t="s">
        <v>27</v>
      </c>
      <c r="I56" s="65" t="s">
        <v>240</v>
      </c>
      <c r="J56" s="37"/>
      <c r="K56" s="38" t="s">
        <v>93</v>
      </c>
    </row>
    <row r="57" spans="1:11" ht="15">
      <c r="A57" s="25"/>
      <c r="B57" s="22"/>
      <c r="C57" s="23"/>
      <c r="D57" s="29"/>
      <c r="E57" s="25"/>
      <c r="F57" s="23"/>
      <c r="G57" s="23"/>
      <c r="H57" s="23"/>
      <c r="I57" s="55"/>
      <c r="J57" s="26"/>
      <c r="K57" s="23"/>
    </row>
    <row r="58" spans="1:11" ht="15">
      <c r="A58" s="16" t="s">
        <v>241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22.5">
      <c r="A59" s="18" t="s">
        <v>12</v>
      </c>
      <c r="B59" s="18" t="s">
        <v>13</v>
      </c>
      <c r="C59" s="18" t="s">
        <v>14</v>
      </c>
      <c r="D59" s="17" t="s">
        <v>15</v>
      </c>
      <c r="E59" s="17" t="s">
        <v>16</v>
      </c>
      <c r="F59" s="18" t="s">
        <v>17</v>
      </c>
      <c r="G59" s="18" t="s">
        <v>18</v>
      </c>
      <c r="H59" s="18" t="s">
        <v>19</v>
      </c>
      <c r="I59" s="19" t="s">
        <v>20</v>
      </c>
      <c r="J59" s="17" t="s">
        <v>56</v>
      </c>
      <c r="K59" s="20" t="s">
        <v>22</v>
      </c>
    </row>
    <row r="60" spans="1:11" ht="15">
      <c r="A60" s="44">
        <v>1</v>
      </c>
      <c r="B60" s="45">
        <v>349</v>
      </c>
      <c r="C60" s="46" t="s">
        <v>242</v>
      </c>
      <c r="D60" s="86">
        <v>34324</v>
      </c>
      <c r="E60" s="76" t="s">
        <v>66</v>
      </c>
      <c r="F60" s="46" t="s">
        <v>105</v>
      </c>
      <c r="G60" s="46" t="s">
        <v>106</v>
      </c>
      <c r="H60" s="46" t="s">
        <v>88</v>
      </c>
      <c r="I60" s="49">
        <f>VLOOKUP(B60,'[1]Финишки'!$A$3:$B$200,2,FALSE)</f>
        <v>0.026006944444444447</v>
      </c>
      <c r="J60" s="85" t="s">
        <v>42</v>
      </c>
      <c r="K60" s="87" t="s">
        <v>107</v>
      </c>
    </row>
    <row r="61" spans="1:11" ht="15">
      <c r="A61" s="21">
        <v>2</v>
      </c>
      <c r="B61" s="22">
        <v>352</v>
      </c>
      <c r="C61" s="23" t="s">
        <v>243</v>
      </c>
      <c r="D61" s="25">
        <v>1994</v>
      </c>
      <c r="E61" s="25" t="s">
        <v>24</v>
      </c>
      <c r="F61" s="23" t="s">
        <v>25</v>
      </c>
      <c r="G61" s="23" t="s">
        <v>26</v>
      </c>
      <c r="H61" s="23" t="s">
        <v>27</v>
      </c>
      <c r="I61" s="26">
        <f>VLOOKUP(B61,'[1]Финишки'!$A$3:$B$200,2,FALSE)</f>
        <v>0.027002314814814812</v>
      </c>
      <c r="J61" s="55" t="s">
        <v>42</v>
      </c>
      <c r="K61" s="32" t="s">
        <v>98</v>
      </c>
    </row>
    <row r="62" spans="1:11" ht="15">
      <c r="A62" s="21">
        <v>3</v>
      </c>
      <c r="B62" s="22">
        <v>473</v>
      </c>
      <c r="C62" s="23" t="s">
        <v>244</v>
      </c>
      <c r="D62" s="24">
        <v>34520</v>
      </c>
      <c r="E62" s="25"/>
      <c r="F62" s="23" t="s">
        <v>73</v>
      </c>
      <c r="G62" s="23" t="s">
        <v>26</v>
      </c>
      <c r="H62" s="23" t="s">
        <v>27</v>
      </c>
      <c r="I62" s="26">
        <f>VLOOKUP(B62,'[1]Финишки'!$A$3:$B$200,2,FALSE)</f>
        <v>0.027210648148148147</v>
      </c>
      <c r="J62" s="55" t="s">
        <v>42</v>
      </c>
      <c r="K62" s="32" t="s">
        <v>74</v>
      </c>
    </row>
    <row r="63" spans="1:11" ht="15">
      <c r="A63" s="30">
        <v>4</v>
      </c>
      <c r="B63" s="22">
        <v>350</v>
      </c>
      <c r="C63" s="23" t="s">
        <v>245</v>
      </c>
      <c r="D63" s="29">
        <v>1994</v>
      </c>
      <c r="E63" s="25" t="s">
        <v>28</v>
      </c>
      <c r="F63" s="23" t="s">
        <v>25</v>
      </c>
      <c r="G63" s="23" t="s">
        <v>26</v>
      </c>
      <c r="H63" s="23" t="s">
        <v>27</v>
      </c>
      <c r="I63" s="26">
        <f>VLOOKUP(B63,'[1]Финишки'!$A$3:$B$200,2,FALSE)</f>
        <v>0.027372685185185184</v>
      </c>
      <c r="J63" s="55" t="s">
        <v>42</v>
      </c>
      <c r="K63" s="27" t="s">
        <v>29</v>
      </c>
    </row>
    <row r="64" spans="1:11" ht="15">
      <c r="A64" s="30">
        <v>5</v>
      </c>
      <c r="B64" s="22">
        <v>351</v>
      </c>
      <c r="C64" s="23" t="s">
        <v>246</v>
      </c>
      <c r="D64" s="28" t="s">
        <v>110</v>
      </c>
      <c r="E64" s="25" t="s">
        <v>66</v>
      </c>
      <c r="F64" s="23" t="s">
        <v>25</v>
      </c>
      <c r="G64" s="23" t="s">
        <v>26</v>
      </c>
      <c r="H64" s="23" t="s">
        <v>27</v>
      </c>
      <c r="I64" s="26">
        <f>VLOOKUP(B64,'[1]Финишки'!$A$3:$B$200,2,FALSE)</f>
        <v>0.029247685185185186</v>
      </c>
      <c r="J64" s="55" t="s">
        <v>42</v>
      </c>
      <c r="K64" s="27" t="s">
        <v>29</v>
      </c>
    </row>
    <row r="65" spans="1:11" ht="33.75">
      <c r="A65" s="30"/>
      <c r="B65" s="22">
        <v>27</v>
      </c>
      <c r="C65" s="23" t="s">
        <v>247</v>
      </c>
      <c r="D65" s="56">
        <v>1993</v>
      </c>
      <c r="E65" s="25" t="s">
        <v>104</v>
      </c>
      <c r="F65" s="23" t="s">
        <v>165</v>
      </c>
      <c r="G65" s="23" t="s">
        <v>166</v>
      </c>
      <c r="H65" s="70" t="s">
        <v>167</v>
      </c>
      <c r="I65" s="26" t="str">
        <f>VLOOKUP(B65,'[1]Финишки'!$A$3:$B$200,2,FALSE)</f>
        <v>сошел</v>
      </c>
      <c r="J65" s="55"/>
      <c r="K65" s="88" t="s">
        <v>248</v>
      </c>
    </row>
    <row r="66" spans="1:11" ht="15">
      <c r="A66" s="33"/>
      <c r="B66" s="68">
        <v>472</v>
      </c>
      <c r="C66" s="35" t="s">
        <v>249</v>
      </c>
      <c r="D66" s="34">
        <v>1993</v>
      </c>
      <c r="E66" s="34" t="s">
        <v>24</v>
      </c>
      <c r="F66" s="35" t="s">
        <v>25</v>
      </c>
      <c r="G66" s="35" t="s">
        <v>26</v>
      </c>
      <c r="H66" s="35" t="s">
        <v>27</v>
      </c>
      <c r="I66" s="65" t="s">
        <v>240</v>
      </c>
      <c r="J66" s="65"/>
      <c r="K66" s="38" t="s">
        <v>98</v>
      </c>
    </row>
    <row r="67" spans="1:4" ht="15">
      <c r="A67" s="89"/>
      <c r="B67" s="89"/>
      <c r="C67" s="89"/>
      <c r="D67" s="89"/>
    </row>
    <row r="68" spans="1:4" ht="15">
      <c r="A68" s="89"/>
      <c r="B68" s="89"/>
      <c r="C68" s="89"/>
      <c r="D68" s="89"/>
    </row>
    <row r="69" spans="1:4" ht="15">
      <c r="A69" s="90"/>
      <c r="B69" s="90"/>
      <c r="C69" s="90"/>
      <c r="D69" s="90"/>
    </row>
    <row r="70" spans="1:4" ht="15">
      <c r="A70" s="90"/>
      <c r="B70" s="90"/>
      <c r="C70" s="90"/>
      <c r="D70" s="90"/>
    </row>
    <row r="71" spans="1:4" ht="15">
      <c r="A71" s="90"/>
      <c r="B71" s="90"/>
      <c r="C71" s="90"/>
      <c r="D71" s="90"/>
    </row>
    <row r="72" spans="1:4" ht="15">
      <c r="A72" s="90"/>
      <c r="B72" s="90"/>
      <c r="C72" s="90"/>
      <c r="D72" s="90"/>
    </row>
    <row r="73" spans="1:4" ht="15">
      <c r="A73" s="89"/>
      <c r="B73" s="89"/>
      <c r="C73" s="89"/>
      <c r="D73" s="89"/>
    </row>
    <row r="74" spans="1:4" ht="15">
      <c r="A74" s="91"/>
      <c r="B74" s="91"/>
      <c r="C74" s="91"/>
      <c r="D74" s="91"/>
    </row>
    <row r="75" spans="1:11" ht="1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</row>
    <row r="76" spans="1:1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</row>
    <row r="78" ht="15">
      <c r="A78" s="7"/>
    </row>
  </sheetData>
  <mergeCells count="20">
    <mergeCell ref="A75:K75"/>
    <mergeCell ref="A77:K77"/>
    <mergeCell ref="A20:K20"/>
    <mergeCell ref="A40:K40"/>
    <mergeCell ref="A58:K58"/>
    <mergeCell ref="A67:D67"/>
    <mergeCell ref="A68:D68"/>
    <mergeCell ref="A73:D73"/>
    <mergeCell ref="A8:K8"/>
    <mergeCell ref="I9:K9"/>
    <mergeCell ref="H10:K10"/>
    <mergeCell ref="A11:D11"/>
    <mergeCell ref="H11:K11"/>
    <mergeCell ref="A12:K12"/>
    <mergeCell ref="A1:K1"/>
    <mergeCell ref="A2:K2"/>
    <mergeCell ref="A3:K3"/>
    <mergeCell ref="A4:K4"/>
    <mergeCell ref="A5:K5"/>
    <mergeCell ref="A7:K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44">
      <selection activeCell="F72" sqref="F72"/>
    </sheetView>
  </sheetViews>
  <sheetFormatPr defaultColWidth="9.140625" defaultRowHeight="15"/>
  <cols>
    <col min="1" max="1" width="5.421875" style="0" customWidth="1"/>
    <col min="2" max="2" width="6.28125" style="0" customWidth="1"/>
    <col min="3" max="3" width="20.00390625" style="0" customWidth="1"/>
    <col min="4" max="4" width="10.421875" style="0" customWidth="1"/>
    <col min="5" max="5" width="5.421875" style="0" customWidth="1"/>
    <col min="6" max="6" width="19.57421875" style="0" customWidth="1"/>
    <col min="7" max="7" width="18.57421875" style="0" customWidth="1"/>
    <col min="8" max="8" width="16.00390625" style="0" customWidth="1"/>
    <col min="9" max="9" width="8.7109375" style="0" customWidth="1"/>
    <col min="10" max="10" width="9.14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" t="s">
        <v>250</v>
      </c>
      <c r="B4" s="3"/>
      <c r="C4" s="3"/>
      <c r="D4" s="3"/>
      <c r="E4" s="3"/>
      <c r="F4" s="3"/>
      <c r="G4" s="3"/>
      <c r="H4" s="3"/>
      <c r="I4" s="3"/>
      <c r="J4" s="3"/>
    </row>
    <row r="5" spans="1:10" ht="18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5">
      <c r="A6" s="6" t="s">
        <v>5</v>
      </c>
      <c r="B6" s="6"/>
      <c r="C6" s="6"/>
      <c r="D6" s="7"/>
      <c r="E6" s="7"/>
      <c r="F6" s="7"/>
      <c r="G6" s="92"/>
      <c r="H6" s="92" t="s">
        <v>6</v>
      </c>
      <c r="I6" s="92"/>
      <c r="J6" s="92"/>
    </row>
    <row r="7" spans="1:7" ht="15">
      <c r="A7" s="9" t="s">
        <v>7</v>
      </c>
      <c r="B7" s="9"/>
      <c r="C7" s="9"/>
      <c r="D7" s="10"/>
      <c r="E7" s="7"/>
      <c r="F7" s="7"/>
      <c r="G7" s="92"/>
    </row>
    <row r="8" spans="1:10" ht="15">
      <c r="A8" s="12" t="s">
        <v>251</v>
      </c>
      <c r="B8" s="12"/>
      <c r="C8" s="12"/>
      <c r="D8" s="12"/>
      <c r="E8" s="13"/>
      <c r="F8" s="14"/>
      <c r="G8" s="14"/>
      <c r="H8" s="14" t="s">
        <v>252</v>
      </c>
      <c r="I8" s="14"/>
      <c r="J8" s="14"/>
    </row>
    <row r="9" spans="1:10" ht="15">
      <c r="A9" s="16" t="s">
        <v>253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2.5">
      <c r="A10" s="18" t="s">
        <v>12</v>
      </c>
      <c r="B10" s="18" t="s">
        <v>13</v>
      </c>
      <c r="C10" s="18" t="s">
        <v>14</v>
      </c>
      <c r="D10" s="17" t="s">
        <v>15</v>
      </c>
      <c r="E10" s="17" t="s">
        <v>16</v>
      </c>
      <c r="F10" s="18" t="s">
        <v>17</v>
      </c>
      <c r="G10" s="18" t="s">
        <v>18</v>
      </c>
      <c r="H10" s="18" t="s">
        <v>19</v>
      </c>
      <c r="I10" s="19" t="s">
        <v>20</v>
      </c>
      <c r="J10" s="19" t="s">
        <v>56</v>
      </c>
    </row>
    <row r="11" spans="1:10" ht="15">
      <c r="A11" s="44">
        <v>1</v>
      </c>
      <c r="B11" s="45">
        <v>398</v>
      </c>
      <c r="C11" s="46" t="s">
        <v>254</v>
      </c>
      <c r="D11" s="47" t="s">
        <v>255</v>
      </c>
      <c r="E11" s="48"/>
      <c r="F11" s="93" t="s">
        <v>195</v>
      </c>
      <c r="G11" s="46" t="s">
        <v>26</v>
      </c>
      <c r="H11" s="46" t="s">
        <v>27</v>
      </c>
      <c r="I11" s="49">
        <f>VLOOKUP(B11,'[1]Финишки'!$A$3:$B$200,2,FALSE)</f>
        <v>0.0297337962962963</v>
      </c>
      <c r="J11" s="94" t="s">
        <v>42</v>
      </c>
    </row>
    <row r="12" spans="1:10" ht="15">
      <c r="A12" s="21">
        <v>2</v>
      </c>
      <c r="B12" s="22">
        <v>375</v>
      </c>
      <c r="C12" s="23" t="s">
        <v>256</v>
      </c>
      <c r="D12" s="24">
        <v>26694</v>
      </c>
      <c r="E12" s="25"/>
      <c r="F12" s="23" t="s">
        <v>257</v>
      </c>
      <c r="G12" s="23" t="s">
        <v>258</v>
      </c>
      <c r="H12" s="23" t="s">
        <v>259</v>
      </c>
      <c r="I12" s="26">
        <f>VLOOKUP(B12,'[1]Финишки'!$A$3:$B$200,2,FALSE)</f>
        <v>0.03387731481481481</v>
      </c>
      <c r="J12" s="95" t="s">
        <v>42</v>
      </c>
    </row>
    <row r="13" spans="1:10" ht="15">
      <c r="A13" s="67">
        <v>3</v>
      </c>
      <c r="B13" s="68">
        <v>475</v>
      </c>
      <c r="C13" s="35" t="s">
        <v>260</v>
      </c>
      <c r="D13" s="64" t="s">
        <v>261</v>
      </c>
      <c r="E13" s="36"/>
      <c r="F13" s="35"/>
      <c r="G13" s="35" t="s">
        <v>26</v>
      </c>
      <c r="H13" s="35" t="s">
        <v>27</v>
      </c>
      <c r="I13" s="37">
        <f>VLOOKUP(B13,'[1]Финишки'!$A$3:$B$200,2,FALSE)</f>
        <v>0.035486111111111114</v>
      </c>
      <c r="J13" s="96" t="s">
        <v>42</v>
      </c>
    </row>
    <row r="14" spans="1:10" ht="15">
      <c r="A14" s="97"/>
      <c r="B14" s="97"/>
      <c r="C14" s="97"/>
      <c r="D14" s="97"/>
      <c r="E14" s="13"/>
      <c r="F14" s="14"/>
      <c r="G14" s="14"/>
      <c r="H14" s="14"/>
      <c r="I14" s="14"/>
      <c r="J14" s="14"/>
    </row>
    <row r="15" spans="1:10" ht="15">
      <c r="A15" s="16" t="s">
        <v>262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22.5">
      <c r="A16" s="18" t="s">
        <v>12</v>
      </c>
      <c r="B16" s="18" t="s">
        <v>13</v>
      </c>
      <c r="C16" s="18" t="s">
        <v>14</v>
      </c>
      <c r="D16" s="17" t="s">
        <v>15</v>
      </c>
      <c r="E16" s="17" t="s">
        <v>16</v>
      </c>
      <c r="F16" s="18" t="s">
        <v>17</v>
      </c>
      <c r="G16" s="18" t="s">
        <v>18</v>
      </c>
      <c r="H16" s="18" t="s">
        <v>19</v>
      </c>
      <c r="I16" s="19" t="s">
        <v>20</v>
      </c>
      <c r="J16" s="19" t="s">
        <v>56</v>
      </c>
    </row>
    <row r="17" spans="1:10" ht="15">
      <c r="A17" s="44">
        <v>1</v>
      </c>
      <c r="B17" s="45">
        <v>395</v>
      </c>
      <c r="C17" s="46" t="s">
        <v>263</v>
      </c>
      <c r="D17" s="47" t="s">
        <v>264</v>
      </c>
      <c r="E17" s="48"/>
      <c r="F17" s="46" t="s">
        <v>183</v>
      </c>
      <c r="G17" s="46" t="s">
        <v>184</v>
      </c>
      <c r="H17" s="46" t="s">
        <v>27</v>
      </c>
      <c r="I17" s="49">
        <f>VLOOKUP(B17,'[1]Финишки'!$A$3:$B$200,2,FALSE)</f>
        <v>0.02377314814814815</v>
      </c>
      <c r="J17" s="94" t="s">
        <v>42</v>
      </c>
    </row>
    <row r="18" spans="1:10" ht="15">
      <c r="A18" s="21">
        <v>2</v>
      </c>
      <c r="B18" s="22">
        <v>394</v>
      </c>
      <c r="C18" s="23" t="s">
        <v>265</v>
      </c>
      <c r="D18" s="28" t="s">
        <v>266</v>
      </c>
      <c r="E18" s="29"/>
      <c r="F18" s="23" t="s">
        <v>267</v>
      </c>
      <c r="G18" s="23" t="s">
        <v>26</v>
      </c>
      <c r="H18" s="23" t="s">
        <v>27</v>
      </c>
      <c r="I18" s="26">
        <f>VLOOKUP(B18,'[1]Финишки'!$A$3:$B$200,2,FALSE)</f>
        <v>0.026354166666666668</v>
      </c>
      <c r="J18" s="95" t="s">
        <v>42</v>
      </c>
    </row>
    <row r="19" spans="1:10" ht="15">
      <c r="A19" s="21">
        <v>3</v>
      </c>
      <c r="B19" s="22">
        <v>393</v>
      </c>
      <c r="C19" s="23" t="s">
        <v>268</v>
      </c>
      <c r="D19" s="29">
        <v>1968</v>
      </c>
      <c r="E19" s="25"/>
      <c r="F19" s="23" t="s">
        <v>172</v>
      </c>
      <c r="G19" s="23" t="s">
        <v>26</v>
      </c>
      <c r="H19" s="23" t="s">
        <v>27</v>
      </c>
      <c r="I19" s="26">
        <f>VLOOKUP(B19,'[1]Финишки'!$A$3:$B$200,2,FALSE)</f>
        <v>0.027488425925925927</v>
      </c>
      <c r="J19" s="95" t="s">
        <v>42</v>
      </c>
    </row>
    <row r="20" spans="1:10" ht="15">
      <c r="A20" s="30">
        <v>4</v>
      </c>
      <c r="B20" s="22">
        <v>397</v>
      </c>
      <c r="C20" s="23" t="s">
        <v>269</v>
      </c>
      <c r="D20" s="28" t="s">
        <v>270</v>
      </c>
      <c r="E20" s="29"/>
      <c r="F20" s="74" t="s">
        <v>195</v>
      </c>
      <c r="G20" s="23" t="s">
        <v>26</v>
      </c>
      <c r="H20" s="23" t="s">
        <v>27</v>
      </c>
      <c r="I20" s="26">
        <f>VLOOKUP(B20,'[1]Финишки'!$A$3:$B$200,2,FALSE)</f>
        <v>0.02763888888888889</v>
      </c>
      <c r="J20" s="95" t="s">
        <v>42</v>
      </c>
    </row>
    <row r="21" spans="1:10" ht="15">
      <c r="A21" s="30">
        <v>5</v>
      </c>
      <c r="B21" s="22">
        <v>495</v>
      </c>
      <c r="C21" s="23" t="s">
        <v>271</v>
      </c>
      <c r="D21" s="28" t="s">
        <v>272</v>
      </c>
      <c r="E21" s="29"/>
      <c r="F21" s="74"/>
      <c r="G21" s="23" t="s">
        <v>82</v>
      </c>
      <c r="H21" s="23" t="s">
        <v>82</v>
      </c>
      <c r="I21" s="26">
        <f>VLOOKUP(B21,'[1]Финишки'!$A$3:$B$200,2,FALSE)</f>
        <v>0.02884259259259259</v>
      </c>
      <c r="J21" s="95" t="s">
        <v>42</v>
      </c>
    </row>
    <row r="22" spans="1:10" ht="15">
      <c r="A22" s="30">
        <v>6</v>
      </c>
      <c r="B22" s="22">
        <v>41</v>
      </c>
      <c r="C22" s="23" t="s">
        <v>273</v>
      </c>
      <c r="D22" s="28" t="s">
        <v>274</v>
      </c>
      <c r="E22" s="29"/>
      <c r="F22" s="74"/>
      <c r="G22" s="23" t="s">
        <v>147</v>
      </c>
      <c r="H22" s="23" t="s">
        <v>88</v>
      </c>
      <c r="I22" s="26">
        <f>VLOOKUP(B22,'[1]Финишки'!$A$3:$B$200,2,FALSE)</f>
        <v>0.029108796296296296</v>
      </c>
      <c r="J22" s="95" t="s">
        <v>42</v>
      </c>
    </row>
    <row r="23" spans="1:10" ht="15">
      <c r="A23" s="30">
        <v>7</v>
      </c>
      <c r="B23" s="22">
        <v>396</v>
      </c>
      <c r="C23" s="23" t="s">
        <v>275</v>
      </c>
      <c r="D23" s="28" t="s">
        <v>276</v>
      </c>
      <c r="E23" s="29"/>
      <c r="F23" s="74" t="s">
        <v>195</v>
      </c>
      <c r="G23" s="23" t="s">
        <v>26</v>
      </c>
      <c r="H23" s="23" t="s">
        <v>27</v>
      </c>
      <c r="I23" s="26">
        <f>VLOOKUP(B23,'[1]Финишки'!$A$3:$B$200,2,FALSE)</f>
        <v>0.029317129629629634</v>
      </c>
      <c r="J23" s="95" t="s">
        <v>42</v>
      </c>
    </row>
    <row r="24" spans="1:10" ht="15">
      <c r="A24" s="33">
        <v>8</v>
      </c>
      <c r="B24" s="68">
        <v>400</v>
      </c>
      <c r="C24" s="35" t="s">
        <v>277</v>
      </c>
      <c r="D24" s="64" t="s">
        <v>186</v>
      </c>
      <c r="E24" s="36"/>
      <c r="F24" s="98"/>
      <c r="G24" s="35" t="s">
        <v>26</v>
      </c>
      <c r="H24" s="35" t="s">
        <v>27</v>
      </c>
      <c r="I24" s="37">
        <f>VLOOKUP(B24,'[1]Финишки'!$A$3:$B$200,2,FALSE)</f>
        <v>0.029965277777777775</v>
      </c>
      <c r="J24" s="96" t="s">
        <v>42</v>
      </c>
    </row>
    <row r="25" spans="1:10" ht="15">
      <c r="A25" s="39"/>
      <c r="B25" s="39"/>
      <c r="C25" s="40"/>
      <c r="D25" s="41"/>
      <c r="E25" s="42"/>
      <c r="F25" s="42"/>
      <c r="G25" s="42"/>
      <c r="H25" s="42"/>
      <c r="I25" s="43"/>
      <c r="J25" s="43"/>
    </row>
    <row r="26" spans="1:10" ht="15">
      <c r="A26" s="16" t="s">
        <v>278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22.5">
      <c r="A27" s="18" t="s">
        <v>12</v>
      </c>
      <c r="B27" s="18" t="s">
        <v>13</v>
      </c>
      <c r="C27" s="18" t="s">
        <v>14</v>
      </c>
      <c r="D27" s="17" t="s">
        <v>15</v>
      </c>
      <c r="E27" s="17" t="s">
        <v>16</v>
      </c>
      <c r="F27" s="18" t="s">
        <v>17</v>
      </c>
      <c r="G27" s="18" t="s">
        <v>18</v>
      </c>
      <c r="H27" s="18" t="s">
        <v>19</v>
      </c>
      <c r="I27" s="19" t="s">
        <v>20</v>
      </c>
      <c r="J27" s="19" t="s">
        <v>56</v>
      </c>
    </row>
    <row r="28" spans="1:10" ht="15">
      <c r="A28" s="44">
        <v>1</v>
      </c>
      <c r="B28" s="45">
        <v>410</v>
      </c>
      <c r="C28" s="46" t="s">
        <v>181</v>
      </c>
      <c r="D28" s="47" t="s">
        <v>182</v>
      </c>
      <c r="E28" s="48"/>
      <c r="F28" s="46" t="s">
        <v>183</v>
      </c>
      <c r="G28" s="46" t="s">
        <v>184</v>
      </c>
      <c r="H28" s="46" t="s">
        <v>27</v>
      </c>
      <c r="I28" s="49">
        <f>VLOOKUP(B28,'[1]Финишки'!$A$3:$B$200,2,FALSE)</f>
        <v>0.012233796296296296</v>
      </c>
      <c r="J28" s="94" t="s">
        <v>42</v>
      </c>
    </row>
    <row r="29" spans="1:10" ht="15">
      <c r="A29" s="21">
        <v>2</v>
      </c>
      <c r="B29" s="22">
        <v>40</v>
      </c>
      <c r="C29" s="23" t="s">
        <v>230</v>
      </c>
      <c r="D29" s="24">
        <v>23771</v>
      </c>
      <c r="E29" s="25"/>
      <c r="F29" s="23"/>
      <c r="G29" s="23" t="s">
        <v>147</v>
      </c>
      <c r="H29" s="23" t="s">
        <v>88</v>
      </c>
      <c r="I29" s="26">
        <f>VLOOKUP(B29,'[1]Финишки'!$A$3:$B$200,2,FALSE)</f>
        <v>0.014039351851851851</v>
      </c>
      <c r="J29" s="95" t="s">
        <v>42</v>
      </c>
    </row>
    <row r="30" spans="1:10" ht="15">
      <c r="A30" s="21">
        <v>3</v>
      </c>
      <c r="B30" s="22">
        <v>30</v>
      </c>
      <c r="C30" s="23" t="s">
        <v>185</v>
      </c>
      <c r="D30" s="28" t="s">
        <v>186</v>
      </c>
      <c r="E30" s="25" t="s">
        <v>66</v>
      </c>
      <c r="F30" s="23" t="s">
        <v>67</v>
      </c>
      <c r="G30" s="23" t="s">
        <v>68</v>
      </c>
      <c r="H30" s="23" t="s">
        <v>69</v>
      </c>
      <c r="I30" s="26">
        <f>VLOOKUP(B30,'[1]Финишки'!$A$3:$B$200,2,FALSE)</f>
        <v>0.014872685185185185</v>
      </c>
      <c r="J30" s="95" t="s">
        <v>42</v>
      </c>
    </row>
    <row r="31" spans="1:10" ht="15">
      <c r="A31" s="33">
        <v>4</v>
      </c>
      <c r="B31" s="68">
        <v>37</v>
      </c>
      <c r="C31" s="35" t="s">
        <v>225</v>
      </c>
      <c r="D31" s="36">
        <v>1966</v>
      </c>
      <c r="E31" s="34"/>
      <c r="F31" s="35"/>
      <c r="G31" s="35" t="s">
        <v>226</v>
      </c>
      <c r="H31" s="35" t="s">
        <v>27</v>
      </c>
      <c r="I31" s="37">
        <f>VLOOKUP(B31,'[1]Финишки'!$A$3:$B$200,2,FALSE)</f>
        <v>0.015844907407407408</v>
      </c>
      <c r="J31" s="96" t="s">
        <v>42</v>
      </c>
    </row>
    <row r="32" spans="1:10" ht="15">
      <c r="A32" s="39"/>
      <c r="B32" s="39"/>
      <c r="C32" s="40"/>
      <c r="D32" s="41"/>
      <c r="E32" s="42"/>
      <c r="F32" s="42"/>
      <c r="G32" s="42"/>
      <c r="H32" s="42"/>
      <c r="I32" s="43"/>
      <c r="J32" s="43"/>
    </row>
    <row r="33" spans="1:10" ht="15">
      <c r="A33" s="16" t="s">
        <v>279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22.5">
      <c r="A34" s="18" t="s">
        <v>12</v>
      </c>
      <c r="B34" s="18" t="s">
        <v>13</v>
      </c>
      <c r="C34" s="18" t="s">
        <v>14</v>
      </c>
      <c r="D34" s="17" t="s">
        <v>15</v>
      </c>
      <c r="E34" s="17" t="s">
        <v>16</v>
      </c>
      <c r="F34" s="18" t="s">
        <v>17</v>
      </c>
      <c r="G34" s="18" t="s">
        <v>18</v>
      </c>
      <c r="H34" s="18" t="s">
        <v>19</v>
      </c>
      <c r="I34" s="19" t="s">
        <v>20</v>
      </c>
      <c r="J34" s="19" t="s">
        <v>56</v>
      </c>
    </row>
    <row r="35" spans="1:10" ht="15">
      <c r="A35" s="44">
        <v>1</v>
      </c>
      <c r="B35" s="45">
        <v>426</v>
      </c>
      <c r="C35" s="46" t="s">
        <v>187</v>
      </c>
      <c r="D35" s="86">
        <v>21694</v>
      </c>
      <c r="E35" s="76" t="s">
        <v>115</v>
      </c>
      <c r="F35" s="46" t="s">
        <v>25</v>
      </c>
      <c r="G35" s="46" t="s">
        <v>26</v>
      </c>
      <c r="H35" s="46" t="s">
        <v>27</v>
      </c>
      <c r="I35" s="49">
        <f>VLOOKUP(B35,'[1]Финишки'!$A$3:$B$200,2,FALSE)</f>
        <v>0.012002314814814815</v>
      </c>
      <c r="J35" s="94" t="s">
        <v>28</v>
      </c>
    </row>
    <row r="36" spans="1:10" ht="15">
      <c r="A36" s="21">
        <v>2</v>
      </c>
      <c r="B36" s="22">
        <v>446</v>
      </c>
      <c r="C36" s="23" t="s">
        <v>189</v>
      </c>
      <c r="D36" s="28" t="s">
        <v>190</v>
      </c>
      <c r="E36" s="25" t="s">
        <v>66</v>
      </c>
      <c r="F36" s="23" t="s">
        <v>105</v>
      </c>
      <c r="G36" s="23" t="s">
        <v>106</v>
      </c>
      <c r="H36" s="23" t="s">
        <v>88</v>
      </c>
      <c r="I36" s="26">
        <f>VLOOKUP(B36,'[1]Финишки'!$A$3:$B$200,2,FALSE)</f>
        <v>0.012314814814814815</v>
      </c>
      <c r="J36" s="95" t="s">
        <v>28</v>
      </c>
    </row>
    <row r="37" spans="1:10" ht="15">
      <c r="A37" s="21">
        <v>3</v>
      </c>
      <c r="B37" s="22">
        <v>32</v>
      </c>
      <c r="C37" s="23" t="s">
        <v>204</v>
      </c>
      <c r="D37" s="28" t="s">
        <v>194</v>
      </c>
      <c r="E37" s="25"/>
      <c r="F37" s="23" t="s">
        <v>67</v>
      </c>
      <c r="G37" s="23" t="s">
        <v>68</v>
      </c>
      <c r="H37" s="23" t="s">
        <v>69</v>
      </c>
      <c r="I37" s="26">
        <f>VLOOKUP(B37,'[1]Финишки'!$A$3:$B$200,2,FALSE)</f>
        <v>0.013460648148148147</v>
      </c>
      <c r="J37" s="95" t="s">
        <v>24</v>
      </c>
    </row>
    <row r="38" spans="1:10" ht="15">
      <c r="A38" s="30">
        <v>4</v>
      </c>
      <c r="B38" s="22">
        <v>39</v>
      </c>
      <c r="C38" s="23" t="s">
        <v>228</v>
      </c>
      <c r="D38" s="28" t="s">
        <v>229</v>
      </c>
      <c r="E38" s="25"/>
      <c r="F38" s="23"/>
      <c r="G38" s="23" t="s">
        <v>147</v>
      </c>
      <c r="H38" s="23" t="s">
        <v>88</v>
      </c>
      <c r="I38" s="26">
        <f>VLOOKUP(B38,'[1]Финишки'!$A$3:$B$200,2,FALSE)</f>
        <v>0.01392361111111111</v>
      </c>
      <c r="J38" s="95" t="s">
        <v>24</v>
      </c>
    </row>
    <row r="39" spans="1:10" ht="15">
      <c r="A39" s="30">
        <v>5</v>
      </c>
      <c r="B39" s="22">
        <v>428</v>
      </c>
      <c r="C39" s="23" t="s">
        <v>188</v>
      </c>
      <c r="D39" s="24">
        <v>22748</v>
      </c>
      <c r="E39" s="25"/>
      <c r="F39" s="23"/>
      <c r="G39" s="23" t="s">
        <v>131</v>
      </c>
      <c r="H39" s="23" t="s">
        <v>27</v>
      </c>
      <c r="I39" s="26">
        <f>VLOOKUP(B39,'[1]Финишки'!$A$3:$B$200,2,FALSE)</f>
        <v>0.014317129629629631</v>
      </c>
      <c r="J39" s="95" t="s">
        <v>24</v>
      </c>
    </row>
    <row r="40" spans="1:10" ht="15">
      <c r="A40" s="30">
        <v>6</v>
      </c>
      <c r="B40" s="22">
        <v>452</v>
      </c>
      <c r="C40" s="23" t="s">
        <v>193</v>
      </c>
      <c r="D40" s="28" t="s">
        <v>194</v>
      </c>
      <c r="E40" s="25"/>
      <c r="F40" s="74" t="s">
        <v>195</v>
      </c>
      <c r="G40" s="23" t="s">
        <v>26</v>
      </c>
      <c r="H40" s="23" t="s">
        <v>27</v>
      </c>
      <c r="I40" s="26">
        <f>VLOOKUP(B40,'[1]Финишки'!$A$3:$B$200,2,FALSE)</f>
        <v>0.014704861111111111</v>
      </c>
      <c r="J40" s="95" t="s">
        <v>42</v>
      </c>
    </row>
    <row r="41" spans="1:10" ht="15">
      <c r="A41" s="30">
        <v>7</v>
      </c>
      <c r="B41" s="22">
        <v>33</v>
      </c>
      <c r="C41" s="23" t="s">
        <v>179</v>
      </c>
      <c r="D41" s="28" t="s">
        <v>180</v>
      </c>
      <c r="E41" s="25" t="s">
        <v>28</v>
      </c>
      <c r="F41" s="23" t="s">
        <v>67</v>
      </c>
      <c r="G41" s="23" t="s">
        <v>68</v>
      </c>
      <c r="H41" s="23" t="s">
        <v>69</v>
      </c>
      <c r="I41" s="26">
        <f>VLOOKUP(B41,'[1]Финишки'!$A$3:$B$200,2,FALSE)</f>
        <v>0.015590277777777778</v>
      </c>
      <c r="J41" s="95" t="s">
        <v>42</v>
      </c>
    </row>
    <row r="42" spans="1:10" ht="15">
      <c r="A42" s="30">
        <v>8</v>
      </c>
      <c r="B42" s="22">
        <v>493</v>
      </c>
      <c r="C42" s="23" t="s">
        <v>201</v>
      </c>
      <c r="D42" s="28" t="s">
        <v>202</v>
      </c>
      <c r="E42" s="25"/>
      <c r="F42" s="23" t="s">
        <v>198</v>
      </c>
      <c r="G42" s="23" t="s">
        <v>203</v>
      </c>
      <c r="H42" s="23" t="s">
        <v>200</v>
      </c>
      <c r="I42" s="26">
        <f>VLOOKUP(B42,'[1]Финишки'!$A$3:$B$200,2,FALSE)</f>
        <v>0.015752314814814813</v>
      </c>
      <c r="J42" s="95" t="s">
        <v>42</v>
      </c>
    </row>
    <row r="43" spans="1:10" ht="15">
      <c r="A43" s="30">
        <v>9</v>
      </c>
      <c r="B43" s="22">
        <v>451</v>
      </c>
      <c r="C43" s="23" t="s">
        <v>191</v>
      </c>
      <c r="D43" s="28" t="s">
        <v>180</v>
      </c>
      <c r="E43" s="25"/>
      <c r="F43" s="23" t="s">
        <v>198</v>
      </c>
      <c r="G43" s="23" t="s">
        <v>26</v>
      </c>
      <c r="H43" s="23" t="s">
        <v>27</v>
      </c>
      <c r="I43" s="26">
        <f>VLOOKUP(B43,'[1]Финишки'!$A$3:$B$200,2,FALSE)</f>
        <v>0.01769675925925926</v>
      </c>
      <c r="J43" s="95" t="s">
        <v>42</v>
      </c>
    </row>
    <row r="44" spans="1:10" ht="15">
      <c r="A44" s="33">
        <v>10</v>
      </c>
      <c r="B44" s="68">
        <v>494</v>
      </c>
      <c r="C44" s="35" t="s">
        <v>196</v>
      </c>
      <c r="D44" s="64" t="s">
        <v>197</v>
      </c>
      <c r="E44" s="34"/>
      <c r="F44" s="35" t="s">
        <v>198</v>
      </c>
      <c r="G44" s="35" t="s">
        <v>199</v>
      </c>
      <c r="H44" s="35" t="s">
        <v>200</v>
      </c>
      <c r="I44" s="37">
        <f>VLOOKUP(B44,'[1]Финишки'!$A$3:$B$200,2,FALSE)</f>
        <v>0.01982638888888889</v>
      </c>
      <c r="J44" s="96" t="s">
        <v>42</v>
      </c>
    </row>
    <row r="45" spans="1:10" ht="15">
      <c r="A45" s="39"/>
      <c r="B45" s="39"/>
      <c r="C45" s="40"/>
      <c r="D45" s="41"/>
      <c r="E45" s="42"/>
      <c r="F45" s="42"/>
      <c r="G45" s="42"/>
      <c r="H45" s="42"/>
      <c r="I45" s="43"/>
      <c r="J45" s="43"/>
    </row>
    <row r="46" spans="1:10" ht="15">
      <c r="A46" s="16" t="s">
        <v>280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22.5">
      <c r="A47" s="18" t="s">
        <v>12</v>
      </c>
      <c r="B47" s="18" t="s">
        <v>13</v>
      </c>
      <c r="C47" s="18" t="s">
        <v>14</v>
      </c>
      <c r="D47" s="17" t="s">
        <v>15</v>
      </c>
      <c r="E47" s="17" t="s">
        <v>16</v>
      </c>
      <c r="F47" s="18" t="s">
        <v>17</v>
      </c>
      <c r="G47" s="18" t="s">
        <v>18</v>
      </c>
      <c r="H47" s="18" t="s">
        <v>19</v>
      </c>
      <c r="I47" s="19" t="s">
        <v>20</v>
      </c>
      <c r="J47" s="19" t="s">
        <v>56</v>
      </c>
    </row>
    <row r="48" spans="1:10" ht="15">
      <c r="A48" s="44">
        <v>1</v>
      </c>
      <c r="B48" s="45">
        <v>36</v>
      </c>
      <c r="C48" s="46" t="s">
        <v>223</v>
      </c>
      <c r="D48" s="47" t="s">
        <v>224</v>
      </c>
      <c r="E48" s="76"/>
      <c r="F48" s="93" t="s">
        <v>195</v>
      </c>
      <c r="G48" s="46" t="s">
        <v>35</v>
      </c>
      <c r="H48" s="46" t="s">
        <v>27</v>
      </c>
      <c r="I48" s="49">
        <f>VLOOKUP(B48,'[1]Финишки'!$A$3:$B$200,2,FALSE)</f>
        <v>0.013599537037037037</v>
      </c>
      <c r="J48" s="94" t="s">
        <v>42</v>
      </c>
    </row>
    <row r="49" spans="1:10" ht="15">
      <c r="A49" s="21">
        <v>2</v>
      </c>
      <c r="B49" s="22">
        <v>454</v>
      </c>
      <c r="C49" s="23" t="s">
        <v>206</v>
      </c>
      <c r="D49" s="29">
        <v>1956</v>
      </c>
      <c r="E49" s="25"/>
      <c r="F49" s="23" t="s">
        <v>192</v>
      </c>
      <c r="G49" s="23" t="s">
        <v>26</v>
      </c>
      <c r="H49" s="23" t="s">
        <v>27</v>
      </c>
      <c r="I49" s="26">
        <f>VLOOKUP(B49,'[1]Финишки'!$A$3:$B$200,2,FALSE)</f>
        <v>0.014328703703703703</v>
      </c>
      <c r="J49" s="95" t="s">
        <v>42</v>
      </c>
    </row>
    <row r="50" spans="1:10" ht="15">
      <c r="A50" s="21">
        <v>3</v>
      </c>
      <c r="B50" s="22">
        <v>490</v>
      </c>
      <c r="C50" s="23" t="s">
        <v>208</v>
      </c>
      <c r="D50" s="24">
        <v>20564</v>
      </c>
      <c r="E50" s="25"/>
      <c r="F50" s="23" t="s">
        <v>41</v>
      </c>
      <c r="G50" s="23" t="s">
        <v>35</v>
      </c>
      <c r="H50" s="23" t="s">
        <v>27</v>
      </c>
      <c r="I50" s="26">
        <f>VLOOKUP(B50,'[1]Финишки'!$A$3:$B$200,2,FALSE)</f>
        <v>0.014386574074074072</v>
      </c>
      <c r="J50" s="95" t="s">
        <v>42</v>
      </c>
    </row>
    <row r="51" spans="1:10" ht="15">
      <c r="A51" s="30">
        <v>4</v>
      </c>
      <c r="B51" s="22">
        <v>453</v>
      </c>
      <c r="C51" s="23" t="s">
        <v>205</v>
      </c>
      <c r="D51" s="29">
        <v>1953</v>
      </c>
      <c r="E51" s="25"/>
      <c r="F51" s="23" t="s">
        <v>192</v>
      </c>
      <c r="G51" s="23" t="s">
        <v>26</v>
      </c>
      <c r="H51" s="23" t="s">
        <v>27</v>
      </c>
      <c r="I51" s="26">
        <f>VLOOKUP(B51,'[1]Финишки'!$A$3:$B$200,2,FALSE)</f>
        <v>0.014525462962962964</v>
      </c>
      <c r="J51" s="95" t="s">
        <v>42</v>
      </c>
    </row>
    <row r="52" spans="1:10" ht="15">
      <c r="A52" s="30">
        <v>5</v>
      </c>
      <c r="B52" s="22">
        <v>467</v>
      </c>
      <c r="C52" s="23" t="s">
        <v>207</v>
      </c>
      <c r="D52" s="29">
        <v>1956</v>
      </c>
      <c r="E52" s="25"/>
      <c r="F52" s="23" t="s">
        <v>192</v>
      </c>
      <c r="G52" s="23" t="s">
        <v>26</v>
      </c>
      <c r="H52" s="23" t="s">
        <v>27</v>
      </c>
      <c r="I52" s="26">
        <f>VLOOKUP(B52,'[1]Финишки'!$A$3:$B$200,2,FALSE)</f>
        <v>0.014664351851851852</v>
      </c>
      <c r="J52" s="95" t="s">
        <v>42</v>
      </c>
    </row>
    <row r="53" spans="1:10" ht="15">
      <c r="A53" s="33">
        <v>6</v>
      </c>
      <c r="B53" s="68">
        <v>481</v>
      </c>
      <c r="C53" s="35" t="s">
        <v>281</v>
      </c>
      <c r="D53" s="64" t="s">
        <v>114</v>
      </c>
      <c r="E53" s="34"/>
      <c r="F53" s="35"/>
      <c r="G53" s="35" t="s">
        <v>209</v>
      </c>
      <c r="H53" s="35" t="s">
        <v>27</v>
      </c>
      <c r="I53" s="37">
        <f>VLOOKUP(B53,'[1]Финишки'!$A$3:$B$200,2,FALSE)</f>
        <v>0.015208333333333332</v>
      </c>
      <c r="J53" s="96" t="s">
        <v>42</v>
      </c>
    </row>
    <row r="54" spans="1:10" ht="15">
      <c r="A54" s="39"/>
      <c r="B54" s="39"/>
      <c r="C54" s="40"/>
      <c r="D54" s="41"/>
      <c r="E54" s="42"/>
      <c r="F54" s="42"/>
      <c r="G54" s="42"/>
      <c r="H54" s="42"/>
      <c r="I54" s="43"/>
      <c r="J54" s="43"/>
    </row>
    <row r="55" spans="1:10" ht="15">
      <c r="A55" s="16" t="s">
        <v>282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22.5">
      <c r="A56" s="18" t="s">
        <v>12</v>
      </c>
      <c r="B56" s="18" t="s">
        <v>13</v>
      </c>
      <c r="C56" s="18" t="s">
        <v>14</v>
      </c>
      <c r="D56" s="17" t="s">
        <v>15</v>
      </c>
      <c r="E56" s="17" t="s">
        <v>16</v>
      </c>
      <c r="F56" s="18" t="s">
        <v>17</v>
      </c>
      <c r="G56" s="18" t="s">
        <v>18</v>
      </c>
      <c r="H56" s="18" t="s">
        <v>19</v>
      </c>
      <c r="I56" s="19" t="s">
        <v>20</v>
      </c>
      <c r="J56" s="19" t="s">
        <v>56</v>
      </c>
    </row>
    <row r="57" spans="1:10" ht="15">
      <c r="A57" s="44">
        <v>1</v>
      </c>
      <c r="B57" s="45">
        <v>468</v>
      </c>
      <c r="C57" s="46" t="s">
        <v>212</v>
      </c>
      <c r="D57" s="86">
        <v>18796</v>
      </c>
      <c r="E57" s="76"/>
      <c r="F57" s="46"/>
      <c r="G57" s="46" t="s">
        <v>131</v>
      </c>
      <c r="H57" s="46" t="s">
        <v>27</v>
      </c>
      <c r="I57" s="49">
        <f>VLOOKUP(B57,'[1]Финишки'!$A$3:$B$200,2,FALSE)</f>
        <v>0.014398148148148148</v>
      </c>
      <c r="J57" s="94" t="s">
        <v>42</v>
      </c>
    </row>
    <row r="58" spans="1:10" ht="15">
      <c r="A58" s="21">
        <v>2</v>
      </c>
      <c r="B58" s="22">
        <v>20</v>
      </c>
      <c r="C58" s="23" t="s">
        <v>221</v>
      </c>
      <c r="D58" s="28" t="s">
        <v>222</v>
      </c>
      <c r="E58" s="29"/>
      <c r="F58" s="23"/>
      <c r="G58" s="23" t="s">
        <v>35</v>
      </c>
      <c r="H58" s="23" t="s">
        <v>27</v>
      </c>
      <c r="I58" s="26">
        <f>VLOOKUP(B58,'[1]Финишки'!$A$3:$B$200,2,FALSE)</f>
        <v>0.015300925925925926</v>
      </c>
      <c r="J58" s="95" t="s">
        <v>42</v>
      </c>
    </row>
    <row r="59" spans="1:10" ht="15">
      <c r="A59" s="21">
        <v>3</v>
      </c>
      <c r="B59" s="22">
        <v>469</v>
      </c>
      <c r="C59" s="23" t="s">
        <v>283</v>
      </c>
      <c r="D59" s="28" t="s">
        <v>213</v>
      </c>
      <c r="E59" s="29"/>
      <c r="F59" s="23"/>
      <c r="G59" s="23" t="s">
        <v>131</v>
      </c>
      <c r="H59" s="23" t="s">
        <v>27</v>
      </c>
      <c r="I59" s="26">
        <f>VLOOKUP(B59,'[1]Финишки'!$A$3:$B$200,2,FALSE)</f>
        <v>0.01599537037037037</v>
      </c>
      <c r="J59" s="95" t="s">
        <v>42</v>
      </c>
    </row>
    <row r="60" spans="1:10" ht="15">
      <c r="A60" s="30">
        <v>4</v>
      </c>
      <c r="B60" s="22">
        <v>34</v>
      </c>
      <c r="C60" s="23" t="s">
        <v>210</v>
      </c>
      <c r="D60" s="28" t="s">
        <v>211</v>
      </c>
      <c r="E60" s="25" t="s">
        <v>28</v>
      </c>
      <c r="F60" s="23" t="s">
        <v>67</v>
      </c>
      <c r="G60" s="23" t="s">
        <v>68</v>
      </c>
      <c r="H60" s="23" t="s">
        <v>69</v>
      </c>
      <c r="I60" s="26">
        <f>VLOOKUP(B60,'[1]Финишки'!$A$3:$B$200,2,FALSE)</f>
        <v>0.017106481481481483</v>
      </c>
      <c r="J60" s="95" t="s">
        <v>42</v>
      </c>
    </row>
    <row r="61" spans="1:10" ht="15">
      <c r="A61" s="30">
        <v>5</v>
      </c>
      <c r="B61" s="22">
        <v>14</v>
      </c>
      <c r="C61" s="23" t="s">
        <v>214</v>
      </c>
      <c r="D61" s="28" t="s">
        <v>215</v>
      </c>
      <c r="E61" s="29"/>
      <c r="F61" s="23"/>
      <c r="G61" s="23" t="s">
        <v>26</v>
      </c>
      <c r="H61" s="23" t="s">
        <v>27</v>
      </c>
      <c r="I61" s="26">
        <f>VLOOKUP(B61,'[1]Финишки'!$A$3:$B$200,2,FALSE)</f>
        <v>0.017534722222222222</v>
      </c>
      <c r="J61" s="95" t="s">
        <v>42</v>
      </c>
    </row>
    <row r="62" spans="1:10" ht="15">
      <c r="A62" s="30">
        <v>6</v>
      </c>
      <c r="B62" s="22">
        <v>38</v>
      </c>
      <c r="C62" s="23" t="s">
        <v>227</v>
      </c>
      <c r="D62" s="24">
        <v>16781</v>
      </c>
      <c r="E62" s="25"/>
      <c r="F62" s="23"/>
      <c r="G62" s="23" t="s">
        <v>147</v>
      </c>
      <c r="H62" s="23" t="s">
        <v>88</v>
      </c>
      <c r="I62" s="26">
        <f>VLOOKUP(B62,'[1]Финишки'!$A$3:$B$200,2,FALSE)</f>
        <v>0.019675925925925927</v>
      </c>
      <c r="J62" s="99" t="s">
        <v>42</v>
      </c>
    </row>
    <row r="63" spans="1:10" ht="15">
      <c r="A63" s="33"/>
      <c r="B63" s="68">
        <v>17</v>
      </c>
      <c r="C63" s="35" t="s">
        <v>216</v>
      </c>
      <c r="D63" s="64" t="s">
        <v>217</v>
      </c>
      <c r="E63" s="36"/>
      <c r="F63" s="35" t="s">
        <v>218</v>
      </c>
      <c r="G63" s="35" t="s">
        <v>219</v>
      </c>
      <c r="H63" s="35" t="s">
        <v>220</v>
      </c>
      <c r="I63" s="37" t="str">
        <f>VLOOKUP(B63,'[1]Финишки'!$A$3:$B$200,2,FALSE)</f>
        <v>сошёл</v>
      </c>
      <c r="J63" s="96"/>
    </row>
  </sheetData>
  <mergeCells count="12">
    <mergeCell ref="A9:J9"/>
    <mergeCell ref="A15:J15"/>
    <mergeCell ref="A26:J26"/>
    <mergeCell ref="A33:J33"/>
    <mergeCell ref="A46:J46"/>
    <mergeCell ref="A55:J55"/>
    <mergeCell ref="A1:J1"/>
    <mergeCell ref="A2:J2"/>
    <mergeCell ref="A3:J3"/>
    <mergeCell ref="A4:J4"/>
    <mergeCell ref="A5:J5"/>
    <mergeCell ref="A8:D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90">
      <selection activeCell="A106" sqref="A106:XFD333"/>
    </sheetView>
  </sheetViews>
  <sheetFormatPr defaultColWidth="9.140625" defaultRowHeight="15"/>
  <cols>
    <col min="1" max="1" width="5.421875" style="0" customWidth="1"/>
    <col min="2" max="2" width="6.28125" style="0" customWidth="1"/>
    <col min="3" max="3" width="20.00390625" style="0" customWidth="1"/>
    <col min="4" max="4" width="10.28125" style="0" customWidth="1"/>
    <col min="5" max="5" width="5.421875" style="0" customWidth="1"/>
    <col min="6" max="6" width="19.57421875" style="0" customWidth="1"/>
    <col min="7" max="7" width="18.57421875" style="0" customWidth="1"/>
    <col min="8" max="8" width="13.57421875" style="0" customWidth="1"/>
    <col min="9" max="9" width="7.28125" style="0" customWidth="1"/>
    <col min="10" max="10" width="9.00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3" t="s">
        <v>250</v>
      </c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8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18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6" t="s">
        <v>5</v>
      </c>
      <c r="B8" s="6"/>
      <c r="C8" s="6"/>
      <c r="D8" s="7"/>
      <c r="E8" s="7"/>
      <c r="F8" s="7"/>
      <c r="G8" s="92"/>
      <c r="H8" s="92" t="s">
        <v>6</v>
      </c>
      <c r="I8" s="92"/>
      <c r="J8" s="92"/>
    </row>
    <row r="9" spans="1:7" ht="15">
      <c r="A9" s="9" t="s">
        <v>7</v>
      </c>
      <c r="B9" s="9"/>
      <c r="C9" s="9"/>
      <c r="D9" s="10"/>
      <c r="E9" s="7"/>
      <c r="F9" s="7"/>
      <c r="G9" s="92"/>
    </row>
    <row r="10" spans="1:10" ht="15">
      <c r="A10" s="12" t="s">
        <v>9</v>
      </c>
      <c r="B10" s="12"/>
      <c r="C10" s="12"/>
      <c r="D10" s="12"/>
      <c r="E10" s="13"/>
      <c r="F10" s="14"/>
      <c r="G10" s="14"/>
      <c r="H10" s="14" t="s">
        <v>252</v>
      </c>
      <c r="I10" s="14"/>
      <c r="J10" s="14"/>
    </row>
    <row r="11" spans="1:10" ht="15">
      <c r="A11" s="97"/>
      <c r="B11" s="97"/>
      <c r="C11" s="97"/>
      <c r="D11" s="97"/>
      <c r="E11" s="13"/>
      <c r="F11" s="14"/>
      <c r="G11" s="14"/>
      <c r="H11" s="14"/>
      <c r="I11" s="14"/>
      <c r="J11" s="14"/>
    </row>
    <row r="12" spans="1:10" ht="15">
      <c r="A12" s="16" t="s">
        <v>284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2.5">
      <c r="A13" s="18" t="s">
        <v>12</v>
      </c>
      <c r="B13" s="18" t="s">
        <v>13</v>
      </c>
      <c r="C13" s="18" t="s">
        <v>14</v>
      </c>
      <c r="D13" s="17" t="s">
        <v>15</v>
      </c>
      <c r="E13" s="17" t="s">
        <v>16</v>
      </c>
      <c r="F13" s="18" t="s">
        <v>17</v>
      </c>
      <c r="G13" s="18" t="s">
        <v>18</v>
      </c>
      <c r="H13" s="18" t="s">
        <v>19</v>
      </c>
      <c r="I13" s="19" t="s">
        <v>20</v>
      </c>
      <c r="J13" s="19" t="s">
        <v>56</v>
      </c>
    </row>
    <row r="14" spans="1:10" ht="15">
      <c r="A14" s="21">
        <v>1</v>
      </c>
      <c r="B14" s="22">
        <v>470</v>
      </c>
      <c r="C14" s="23" t="s">
        <v>170</v>
      </c>
      <c r="D14" s="28" t="s">
        <v>171</v>
      </c>
      <c r="E14" s="29"/>
      <c r="F14" s="23" t="s">
        <v>172</v>
      </c>
      <c r="G14" s="23" t="s">
        <v>26</v>
      </c>
      <c r="H14" s="23" t="s">
        <v>27</v>
      </c>
      <c r="I14" s="26">
        <f>VLOOKUP(B14,'[1]Финишки'!$A$3:$B$200,2,FALSE)</f>
        <v>0.01615740740740741</v>
      </c>
      <c r="J14" s="100" t="s">
        <v>42</v>
      </c>
    </row>
    <row r="15" spans="1:10" ht="15">
      <c r="A15" s="33"/>
      <c r="B15" s="34"/>
      <c r="C15" s="35"/>
      <c r="D15" s="36"/>
      <c r="E15" s="34"/>
      <c r="F15" s="35"/>
      <c r="G15" s="35"/>
      <c r="H15" s="35"/>
      <c r="I15" s="37"/>
      <c r="J15" s="101"/>
    </row>
    <row r="16" spans="1:10" ht="15">
      <c r="A16" s="39"/>
      <c r="B16" s="39"/>
      <c r="C16" s="40"/>
      <c r="D16" s="41"/>
      <c r="E16" s="42"/>
      <c r="F16" s="42"/>
      <c r="G16" s="42"/>
      <c r="H16" s="42"/>
      <c r="I16" s="43"/>
      <c r="J16" s="43"/>
    </row>
    <row r="17" spans="1:10" ht="15">
      <c r="A17" s="16" t="s">
        <v>285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22.5">
      <c r="A18" s="18" t="s">
        <v>12</v>
      </c>
      <c r="B18" s="18" t="s">
        <v>13</v>
      </c>
      <c r="C18" s="18" t="s">
        <v>14</v>
      </c>
      <c r="D18" s="17" t="s">
        <v>15</v>
      </c>
      <c r="E18" s="17" t="s">
        <v>16</v>
      </c>
      <c r="F18" s="18" t="s">
        <v>17</v>
      </c>
      <c r="G18" s="18" t="s">
        <v>18</v>
      </c>
      <c r="H18" s="18" t="s">
        <v>19</v>
      </c>
      <c r="I18" s="19" t="s">
        <v>20</v>
      </c>
      <c r="J18" s="19" t="s">
        <v>56</v>
      </c>
    </row>
    <row r="19" spans="1:10" ht="15">
      <c r="A19" s="21">
        <v>1</v>
      </c>
      <c r="B19" s="22">
        <v>471</v>
      </c>
      <c r="C19" s="23" t="s">
        <v>173</v>
      </c>
      <c r="D19" s="28" t="s">
        <v>174</v>
      </c>
      <c r="E19" s="29"/>
      <c r="F19" s="23"/>
      <c r="G19" s="23" t="s">
        <v>35</v>
      </c>
      <c r="H19" s="23" t="s">
        <v>27</v>
      </c>
      <c r="I19" s="26">
        <f>VLOOKUP(B19,'[1]Финишки'!$A$3:$B$200,2,FALSE)</f>
        <v>0.015324074074074073</v>
      </c>
      <c r="J19" s="100" t="s">
        <v>42</v>
      </c>
    </row>
    <row r="20" spans="1:10" ht="15">
      <c r="A20" s="21">
        <v>2</v>
      </c>
      <c r="B20" s="22">
        <v>13</v>
      </c>
      <c r="C20" s="23" t="s">
        <v>175</v>
      </c>
      <c r="D20" s="24">
        <v>24989</v>
      </c>
      <c r="E20" s="25"/>
      <c r="F20" s="23"/>
      <c r="G20" s="23" t="s">
        <v>26</v>
      </c>
      <c r="H20" s="23" t="s">
        <v>27</v>
      </c>
      <c r="I20" s="26">
        <f>VLOOKUP(B20,'[1]Финишки'!$A$3:$B$200,2,FALSE)</f>
        <v>0.019421296296296294</v>
      </c>
      <c r="J20" s="99" t="s">
        <v>42</v>
      </c>
    </row>
    <row r="21" spans="1:10" ht="15">
      <c r="A21" s="33"/>
      <c r="B21" s="34"/>
      <c r="C21" s="35"/>
      <c r="D21" s="36"/>
      <c r="E21" s="34"/>
      <c r="F21" s="35"/>
      <c r="G21" s="35"/>
      <c r="H21" s="35"/>
      <c r="I21" s="37"/>
      <c r="J21" s="101"/>
    </row>
    <row r="22" spans="1:10" ht="15">
      <c r="A22" s="25"/>
      <c r="B22" s="25"/>
      <c r="C22" s="23"/>
      <c r="D22" s="29"/>
      <c r="E22" s="25"/>
      <c r="F22" s="23"/>
      <c r="G22" s="23"/>
      <c r="H22" s="23"/>
      <c r="I22" s="26"/>
      <c r="J22" s="26"/>
    </row>
    <row r="23" spans="1:10" ht="15">
      <c r="A23" s="16" t="s">
        <v>286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2.5">
      <c r="A24" s="18" t="s">
        <v>12</v>
      </c>
      <c r="B24" s="18" t="s">
        <v>13</v>
      </c>
      <c r="C24" s="18" t="s">
        <v>14</v>
      </c>
      <c r="D24" s="17" t="s">
        <v>15</v>
      </c>
      <c r="E24" s="17" t="s">
        <v>16</v>
      </c>
      <c r="F24" s="18" t="s">
        <v>17</v>
      </c>
      <c r="G24" s="18" t="s">
        <v>18</v>
      </c>
      <c r="H24" s="18" t="s">
        <v>19</v>
      </c>
      <c r="I24" s="19" t="s">
        <v>20</v>
      </c>
      <c r="J24" s="19" t="s">
        <v>56</v>
      </c>
    </row>
    <row r="25" spans="1:10" ht="15">
      <c r="A25" s="21">
        <v>1</v>
      </c>
      <c r="B25" s="22">
        <v>42</v>
      </c>
      <c r="C25" s="23" t="s">
        <v>176</v>
      </c>
      <c r="D25" s="24">
        <v>23647</v>
      </c>
      <c r="E25" s="25"/>
      <c r="F25" s="23"/>
      <c r="G25" s="23" t="s">
        <v>147</v>
      </c>
      <c r="H25" s="23" t="s">
        <v>88</v>
      </c>
      <c r="I25" s="26">
        <f>VLOOKUP(B25,'[1]Финишки'!$A$3:$B$200,2,FALSE)</f>
        <v>0.016354166666666666</v>
      </c>
      <c r="J25" s="100" t="s">
        <v>42</v>
      </c>
    </row>
    <row r="26" spans="1:10" ht="15">
      <c r="A26" s="21">
        <v>2</v>
      </c>
      <c r="B26" s="22">
        <v>476</v>
      </c>
      <c r="C26" s="23" t="s">
        <v>177</v>
      </c>
      <c r="D26" s="28" t="s">
        <v>178</v>
      </c>
      <c r="E26" s="29"/>
      <c r="F26" s="23"/>
      <c r="G26" s="23" t="s">
        <v>35</v>
      </c>
      <c r="H26" s="23" t="s">
        <v>27</v>
      </c>
      <c r="I26" s="26">
        <f>VLOOKUP(B26,'[1]Финишки'!$A$3:$B$200,2,FALSE)</f>
        <v>0.01664351851851852</v>
      </c>
      <c r="J26" s="99" t="s">
        <v>42</v>
      </c>
    </row>
    <row r="27" spans="1:10" ht="15">
      <c r="A27" s="33"/>
      <c r="B27" s="34"/>
      <c r="C27" s="35"/>
      <c r="D27" s="36"/>
      <c r="E27" s="34"/>
      <c r="F27" s="35"/>
      <c r="G27" s="35"/>
      <c r="H27" s="35"/>
      <c r="I27" s="37"/>
      <c r="J27" s="101"/>
    </row>
    <row r="28" spans="1:10" ht="15">
      <c r="A28" s="39"/>
      <c r="B28" s="39"/>
      <c r="C28" s="40"/>
      <c r="D28" s="41"/>
      <c r="E28" s="42"/>
      <c r="F28" s="42"/>
      <c r="G28" s="42"/>
      <c r="H28" s="42"/>
      <c r="I28" s="43"/>
      <c r="J28" s="43"/>
    </row>
    <row r="29" spans="1:10" ht="15">
      <c r="A29" s="16" t="s">
        <v>287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2.5">
      <c r="A30" s="18" t="s">
        <v>12</v>
      </c>
      <c r="B30" s="18" t="s">
        <v>13</v>
      </c>
      <c r="C30" s="18" t="s">
        <v>14</v>
      </c>
      <c r="D30" s="17" t="s">
        <v>15</v>
      </c>
      <c r="E30" s="17" t="s">
        <v>16</v>
      </c>
      <c r="F30" s="18" t="s">
        <v>17</v>
      </c>
      <c r="G30" s="18" t="s">
        <v>18</v>
      </c>
      <c r="H30" s="18" t="s">
        <v>19</v>
      </c>
      <c r="I30" s="19" t="s">
        <v>20</v>
      </c>
      <c r="J30" s="19" t="s">
        <v>56</v>
      </c>
    </row>
    <row r="31" spans="1:10" ht="15">
      <c r="A31" s="21">
        <v>1</v>
      </c>
      <c r="B31" s="22">
        <v>35</v>
      </c>
      <c r="C31" s="23" t="s">
        <v>116</v>
      </c>
      <c r="D31" s="28" t="s">
        <v>117</v>
      </c>
      <c r="E31" s="29"/>
      <c r="F31" s="23" t="s">
        <v>34</v>
      </c>
      <c r="G31" s="23" t="s">
        <v>35</v>
      </c>
      <c r="H31" s="23" t="s">
        <v>27</v>
      </c>
      <c r="I31" s="26">
        <f>VLOOKUP('[1]2 км'!B118,'[1]Финишки'!$A$3:$B$200,2,FALSE)</f>
        <v>0.007233796296296296</v>
      </c>
      <c r="J31" s="100" t="s">
        <v>42</v>
      </c>
    </row>
    <row r="32" spans="1:10" ht="15">
      <c r="A32" s="33"/>
      <c r="B32" s="34"/>
      <c r="C32" s="35"/>
      <c r="D32" s="36"/>
      <c r="E32" s="34"/>
      <c r="F32" s="35"/>
      <c r="G32" s="35"/>
      <c r="H32" s="35"/>
      <c r="I32" s="37"/>
      <c r="J32" s="101"/>
    </row>
    <row r="34" spans="1:10" ht="15">
      <c r="A34" s="16" t="s">
        <v>288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22.5">
      <c r="A35" s="18" t="s">
        <v>12</v>
      </c>
      <c r="B35" s="18" t="s">
        <v>13</v>
      </c>
      <c r="C35" s="18" t="s">
        <v>14</v>
      </c>
      <c r="D35" s="17" t="s">
        <v>15</v>
      </c>
      <c r="E35" s="17" t="s">
        <v>16</v>
      </c>
      <c r="F35" s="18" t="s">
        <v>17</v>
      </c>
      <c r="G35" s="18" t="s">
        <v>18</v>
      </c>
      <c r="H35" s="18" t="s">
        <v>19</v>
      </c>
      <c r="I35" s="19" t="s">
        <v>20</v>
      </c>
      <c r="J35" s="19" t="s">
        <v>56</v>
      </c>
    </row>
    <row r="36" spans="1:10" ht="15">
      <c r="A36" s="21">
        <v>1</v>
      </c>
      <c r="B36" s="22">
        <v>31</v>
      </c>
      <c r="C36" s="23" t="s">
        <v>113</v>
      </c>
      <c r="D36" s="28" t="s">
        <v>114</v>
      </c>
      <c r="E36" s="25" t="s">
        <v>115</v>
      </c>
      <c r="F36" s="23" t="s">
        <v>67</v>
      </c>
      <c r="G36" s="23" t="s">
        <v>68</v>
      </c>
      <c r="H36" s="23" t="s">
        <v>69</v>
      </c>
      <c r="I36" s="26">
        <f>VLOOKUP(B36,'[1]Финишки'!$A$3:$B$200,2,FALSE)</f>
        <v>0.010520833333333333</v>
      </c>
      <c r="J36" s="94" t="s">
        <v>42</v>
      </c>
    </row>
    <row r="37" spans="1:10" ht="15">
      <c r="A37" s="33"/>
      <c r="B37" s="34"/>
      <c r="C37" s="35"/>
      <c r="D37" s="36"/>
      <c r="E37" s="34"/>
      <c r="F37" s="35"/>
      <c r="G37" s="35"/>
      <c r="H37" s="35"/>
      <c r="I37" s="37"/>
      <c r="J37" s="101"/>
    </row>
  </sheetData>
  <mergeCells count="11">
    <mergeCell ref="A12:J12"/>
    <mergeCell ref="A17:J17"/>
    <mergeCell ref="A23:J23"/>
    <mergeCell ref="A29:J29"/>
    <mergeCell ref="A34:J34"/>
    <mergeCell ref="A1:J1"/>
    <mergeCell ref="A2:J2"/>
    <mergeCell ref="A3:J3"/>
    <mergeCell ref="A4:J4"/>
    <mergeCell ref="A6:J6"/>
    <mergeCell ref="A10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L33" sqref="L33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22.8515625" style="0" customWidth="1"/>
    <col min="4" max="4" width="12.421875" style="0" customWidth="1"/>
    <col min="5" max="5" width="11.140625" style="0" customWidth="1"/>
    <col min="6" max="6" width="24.140625" style="0" customWidth="1"/>
    <col min="7" max="7" width="13.57421875" style="0" customWidth="1"/>
    <col min="8" max="8" width="17.00390625" style="0" customWidth="1"/>
    <col min="9" max="9" width="10.28125" style="0" customWidth="1"/>
    <col min="10" max="10" width="8.7109375" style="0" customWidth="1"/>
    <col min="11" max="11" width="23.281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3" t="s">
        <v>289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6" t="s">
        <v>5</v>
      </c>
      <c r="B6" s="6"/>
      <c r="C6" s="6"/>
      <c r="D6" s="7"/>
      <c r="E6" s="7"/>
      <c r="F6" s="7"/>
      <c r="G6" s="7"/>
      <c r="H6" s="7"/>
      <c r="I6" s="8" t="s">
        <v>6</v>
      </c>
      <c r="J6" s="8"/>
      <c r="K6" s="8"/>
    </row>
    <row r="7" spans="1:11" ht="15">
      <c r="A7" s="9" t="s">
        <v>7</v>
      </c>
      <c r="B7" s="9"/>
      <c r="C7" s="9"/>
      <c r="D7" s="10"/>
      <c r="E7" s="7"/>
      <c r="F7" s="7"/>
      <c r="G7" s="7"/>
      <c r="H7" s="7"/>
      <c r="I7" s="102" t="s">
        <v>290</v>
      </c>
      <c r="J7" s="102"/>
      <c r="K7" s="102"/>
    </row>
    <row r="8" spans="1:11" ht="15">
      <c r="A8" s="12" t="s">
        <v>251</v>
      </c>
      <c r="B8" s="12"/>
      <c r="C8" s="12"/>
      <c r="D8" s="12"/>
      <c r="E8" s="13"/>
      <c r="F8" s="103"/>
      <c r="G8" s="103"/>
      <c r="H8" s="103"/>
      <c r="I8" s="104" t="s">
        <v>10</v>
      </c>
      <c r="J8" s="104"/>
      <c r="K8" s="104"/>
    </row>
    <row r="9" spans="1:11" ht="15">
      <c r="A9" s="16" t="s">
        <v>291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2.5">
      <c r="A10" s="17" t="s">
        <v>12</v>
      </c>
      <c r="B10" s="18" t="s">
        <v>13</v>
      </c>
      <c r="C10" s="18" t="s">
        <v>14</v>
      </c>
      <c r="D10" s="17" t="s">
        <v>15</v>
      </c>
      <c r="E10" s="17" t="s">
        <v>16</v>
      </c>
      <c r="F10" s="18" t="s">
        <v>292</v>
      </c>
      <c r="G10" s="18" t="s">
        <v>18</v>
      </c>
      <c r="H10" s="18" t="s">
        <v>19</v>
      </c>
      <c r="I10" s="17" t="s">
        <v>20</v>
      </c>
      <c r="J10" s="17" t="s">
        <v>21</v>
      </c>
      <c r="K10" s="20" t="s">
        <v>22</v>
      </c>
    </row>
    <row r="11" spans="1:11" ht="15">
      <c r="A11" s="21">
        <v>1</v>
      </c>
      <c r="B11" s="22">
        <v>353</v>
      </c>
      <c r="C11" s="23" t="s">
        <v>293</v>
      </c>
      <c r="D11" s="54">
        <v>29918</v>
      </c>
      <c r="E11" s="25" t="s">
        <v>115</v>
      </c>
      <c r="F11" s="23" t="s">
        <v>25</v>
      </c>
      <c r="G11" s="23" t="s">
        <v>26</v>
      </c>
      <c r="H11" s="23" t="s">
        <v>27</v>
      </c>
      <c r="I11" s="26">
        <f>VLOOKUP(B11,'[1]Финишки'!$A$3:$B$200,2,FALSE)</f>
        <v>0.03534722222222222</v>
      </c>
      <c r="J11" s="26" t="s">
        <v>42</v>
      </c>
      <c r="K11" s="32" t="s">
        <v>294</v>
      </c>
    </row>
    <row r="12" spans="1:11" ht="15">
      <c r="A12" s="21">
        <v>2</v>
      </c>
      <c r="B12" s="22">
        <v>357</v>
      </c>
      <c r="C12" s="23" t="s">
        <v>295</v>
      </c>
      <c r="D12" s="28" t="s">
        <v>296</v>
      </c>
      <c r="E12" s="25" t="s">
        <v>115</v>
      </c>
      <c r="F12" s="23" t="s">
        <v>297</v>
      </c>
      <c r="G12" s="23" t="s">
        <v>35</v>
      </c>
      <c r="H12" s="23" t="s">
        <v>27</v>
      </c>
      <c r="I12" s="26">
        <f>VLOOKUP(B12,'[1]Финишки'!$A$3:$B$200,2,FALSE)</f>
        <v>0.035659722222222225</v>
      </c>
      <c r="J12" s="26" t="s">
        <v>42</v>
      </c>
      <c r="K12" s="88" t="s">
        <v>298</v>
      </c>
    </row>
    <row r="13" spans="1:11" ht="15">
      <c r="A13" s="21">
        <v>3</v>
      </c>
      <c r="B13" s="22">
        <v>355</v>
      </c>
      <c r="C13" s="23" t="s">
        <v>299</v>
      </c>
      <c r="D13" s="24">
        <v>29878</v>
      </c>
      <c r="E13" s="25" t="s">
        <v>104</v>
      </c>
      <c r="F13" s="23" t="s">
        <v>183</v>
      </c>
      <c r="G13" s="23" t="s">
        <v>184</v>
      </c>
      <c r="H13" s="23" t="s">
        <v>27</v>
      </c>
      <c r="I13" s="26">
        <f>VLOOKUP(B13,'[1]Финишки'!$A$3:$B$200,2,FALSE)</f>
        <v>0.03587962962962963</v>
      </c>
      <c r="J13" s="26" t="s">
        <v>42</v>
      </c>
      <c r="K13" s="32" t="s">
        <v>300</v>
      </c>
    </row>
    <row r="14" spans="1:11" ht="15">
      <c r="A14" s="30">
        <v>4</v>
      </c>
      <c r="B14" s="22">
        <v>354</v>
      </c>
      <c r="C14" s="23" t="s">
        <v>301</v>
      </c>
      <c r="D14" s="24">
        <v>31258</v>
      </c>
      <c r="E14" s="25" t="s">
        <v>104</v>
      </c>
      <c r="F14" s="73" t="s">
        <v>198</v>
      </c>
      <c r="G14" s="23" t="s">
        <v>26</v>
      </c>
      <c r="H14" s="23" t="s">
        <v>27</v>
      </c>
      <c r="I14" s="26">
        <f>VLOOKUP(B14,'[1]Финишки'!$A$3:$B$200,2,FALSE)</f>
        <v>0.036967592592592594</v>
      </c>
      <c r="J14" s="26" t="s">
        <v>42</v>
      </c>
      <c r="K14" s="32" t="s">
        <v>294</v>
      </c>
    </row>
    <row r="15" spans="1:11" ht="15">
      <c r="A15" s="30">
        <v>5</v>
      </c>
      <c r="B15" s="22">
        <v>362</v>
      </c>
      <c r="C15" s="23" t="s">
        <v>302</v>
      </c>
      <c r="D15" s="24">
        <v>32380</v>
      </c>
      <c r="E15" s="25" t="s">
        <v>104</v>
      </c>
      <c r="F15" s="23" t="s">
        <v>105</v>
      </c>
      <c r="G15" s="23" t="s">
        <v>106</v>
      </c>
      <c r="H15" s="23" t="s">
        <v>88</v>
      </c>
      <c r="I15" s="26">
        <f>VLOOKUP(B15,'[1]Финишки'!$A$3:$B$200,2,FALSE)</f>
        <v>0.03737268518518519</v>
      </c>
      <c r="J15" s="26" t="s">
        <v>42</v>
      </c>
      <c r="K15" s="66" t="s">
        <v>107</v>
      </c>
    </row>
    <row r="16" spans="1:11" ht="15">
      <c r="A16" s="30">
        <v>6</v>
      </c>
      <c r="B16" s="22">
        <v>361</v>
      </c>
      <c r="C16" s="23" t="s">
        <v>303</v>
      </c>
      <c r="D16" s="28" t="s">
        <v>304</v>
      </c>
      <c r="E16" s="25" t="s">
        <v>104</v>
      </c>
      <c r="F16" s="23" t="s">
        <v>105</v>
      </c>
      <c r="G16" s="23" t="s">
        <v>106</v>
      </c>
      <c r="H16" s="23" t="s">
        <v>88</v>
      </c>
      <c r="I16" s="26">
        <f>VLOOKUP(B16,'[1]Финишки'!$A$3:$B$200,2,FALSE)</f>
        <v>0.03788194444444444</v>
      </c>
      <c r="J16" s="26" t="s">
        <v>42</v>
      </c>
      <c r="K16" s="66" t="s">
        <v>107</v>
      </c>
    </row>
    <row r="17" spans="1:11" ht="15">
      <c r="A17" s="30">
        <v>7</v>
      </c>
      <c r="B17" s="22">
        <v>356</v>
      </c>
      <c r="C17" s="23" t="s">
        <v>305</v>
      </c>
      <c r="D17" s="28" t="s">
        <v>306</v>
      </c>
      <c r="E17" s="25" t="s">
        <v>115</v>
      </c>
      <c r="F17" s="23" t="s">
        <v>297</v>
      </c>
      <c r="G17" s="23" t="s">
        <v>35</v>
      </c>
      <c r="H17" s="23" t="s">
        <v>27</v>
      </c>
      <c r="I17" s="26">
        <f>VLOOKUP(B17,'[1]Финишки'!$A$3:$B$200,2,FALSE)</f>
        <v>0.04003472222222222</v>
      </c>
      <c r="J17" s="26" t="s">
        <v>42</v>
      </c>
      <c r="K17" s="66" t="s">
        <v>43</v>
      </c>
    </row>
    <row r="18" spans="1:11" ht="15">
      <c r="A18" s="30">
        <v>8</v>
      </c>
      <c r="B18" s="22">
        <v>363</v>
      </c>
      <c r="C18" s="23" t="s">
        <v>307</v>
      </c>
      <c r="D18" s="24">
        <v>32034</v>
      </c>
      <c r="E18" s="25" t="s">
        <v>104</v>
      </c>
      <c r="F18" s="23" t="s">
        <v>105</v>
      </c>
      <c r="G18" s="23" t="s">
        <v>106</v>
      </c>
      <c r="H18" s="23" t="s">
        <v>88</v>
      </c>
      <c r="I18" s="105">
        <f>VLOOKUP(B18,'[1]Финишки'!$A$3:$B$200,2,FALSE)</f>
        <v>0.04204861111111111</v>
      </c>
      <c r="J18" s="26" t="s">
        <v>42</v>
      </c>
      <c r="K18" s="66" t="s">
        <v>107</v>
      </c>
    </row>
    <row r="19" spans="1:11" ht="15">
      <c r="A19" s="30"/>
      <c r="B19" s="22">
        <v>359</v>
      </c>
      <c r="C19" s="23" t="s">
        <v>308</v>
      </c>
      <c r="D19" s="28" t="s">
        <v>309</v>
      </c>
      <c r="E19" s="25"/>
      <c r="F19" s="23"/>
      <c r="G19" s="23" t="s">
        <v>131</v>
      </c>
      <c r="H19" s="23" t="s">
        <v>27</v>
      </c>
      <c r="I19" s="26" t="str">
        <f>VLOOKUP(B19,'[1]Финишки'!$A$3:$B$200,2,FALSE)</f>
        <v>сошёл</v>
      </c>
      <c r="J19" s="26"/>
      <c r="K19" s="66" t="s">
        <v>300</v>
      </c>
    </row>
    <row r="20" spans="1:11" ht="15">
      <c r="A20" s="30"/>
      <c r="B20" s="22">
        <v>360</v>
      </c>
      <c r="C20" s="23" t="s">
        <v>310</v>
      </c>
      <c r="D20" s="24">
        <v>32298</v>
      </c>
      <c r="E20" s="25" t="s">
        <v>104</v>
      </c>
      <c r="F20" s="23" t="s">
        <v>105</v>
      </c>
      <c r="G20" s="23" t="s">
        <v>106</v>
      </c>
      <c r="H20" s="23" t="s">
        <v>88</v>
      </c>
      <c r="I20" s="26" t="str">
        <f>VLOOKUP(B20,'[1]Финишки'!$A$3:$B$200,2,FALSE)</f>
        <v>сошёл</v>
      </c>
      <c r="J20" s="26"/>
      <c r="K20" s="66" t="s">
        <v>107</v>
      </c>
    </row>
    <row r="21" spans="1:11" ht="15">
      <c r="A21" s="30"/>
      <c r="B21" s="22">
        <v>7</v>
      </c>
      <c r="C21" s="23" t="s">
        <v>311</v>
      </c>
      <c r="D21" s="24">
        <v>1985</v>
      </c>
      <c r="E21" s="25"/>
      <c r="F21" s="23" t="s">
        <v>297</v>
      </c>
      <c r="G21" s="23" t="s">
        <v>35</v>
      </c>
      <c r="H21" s="23" t="s">
        <v>27</v>
      </c>
      <c r="I21" s="26" t="str">
        <f>VLOOKUP(B21,'[1]Финишки'!$A$3:$B$200,2,FALSE)</f>
        <v>сошёл</v>
      </c>
      <c r="J21" s="26"/>
      <c r="K21" s="66" t="s">
        <v>43</v>
      </c>
    </row>
    <row r="22" spans="1:11" ht="15">
      <c r="A22" s="30"/>
      <c r="B22" s="22">
        <v>358</v>
      </c>
      <c r="C22" s="23" t="s">
        <v>312</v>
      </c>
      <c r="D22" s="28" t="s">
        <v>313</v>
      </c>
      <c r="E22" s="25" t="s">
        <v>115</v>
      </c>
      <c r="F22" s="23" t="s">
        <v>25</v>
      </c>
      <c r="G22" s="23" t="s">
        <v>26</v>
      </c>
      <c r="H22" s="23" t="s">
        <v>27</v>
      </c>
      <c r="I22" s="26" t="s">
        <v>240</v>
      </c>
      <c r="J22" s="26"/>
      <c r="K22" s="66" t="s">
        <v>314</v>
      </c>
    </row>
    <row r="23" spans="1:11" ht="15">
      <c r="A23" s="33"/>
      <c r="B23" s="34"/>
      <c r="C23" s="35"/>
      <c r="D23" s="36"/>
      <c r="E23" s="34"/>
      <c r="F23" s="35"/>
      <c r="G23" s="35"/>
      <c r="H23" s="35"/>
      <c r="I23" s="37"/>
      <c r="J23" s="37"/>
      <c r="K23" s="38"/>
    </row>
    <row r="24" spans="1:11" ht="15">
      <c r="A24" s="25"/>
      <c r="B24" s="25"/>
      <c r="C24" s="23"/>
      <c r="D24" s="29"/>
      <c r="E24" s="25"/>
      <c r="F24" s="23"/>
      <c r="G24" s="23"/>
      <c r="H24" s="23"/>
      <c r="I24" s="26"/>
      <c r="J24" s="26"/>
      <c r="K24" s="23"/>
    </row>
    <row r="25" spans="1:11" ht="15">
      <c r="A25" s="12" t="s">
        <v>251</v>
      </c>
      <c r="B25" s="12"/>
      <c r="C25" s="12"/>
      <c r="D25" s="12"/>
      <c r="E25" s="13"/>
      <c r="F25" s="103"/>
      <c r="G25" s="103"/>
      <c r="H25" s="103"/>
      <c r="I25" s="104" t="s">
        <v>10</v>
      </c>
      <c r="J25" s="104"/>
      <c r="K25" s="104"/>
    </row>
    <row r="26" spans="1:11" ht="15">
      <c r="A26" s="16" t="s">
        <v>315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2.5">
      <c r="A27" s="17" t="s">
        <v>12</v>
      </c>
      <c r="B27" s="18" t="s">
        <v>13</v>
      </c>
      <c r="C27" s="18" t="s">
        <v>14</v>
      </c>
      <c r="D27" s="17" t="s">
        <v>15</v>
      </c>
      <c r="E27" s="17" t="s">
        <v>16</v>
      </c>
      <c r="F27" s="18" t="s">
        <v>292</v>
      </c>
      <c r="G27" s="18" t="s">
        <v>18</v>
      </c>
      <c r="H27" s="18" t="s">
        <v>19</v>
      </c>
      <c r="I27" s="19" t="s">
        <v>20</v>
      </c>
      <c r="J27" s="19" t="s">
        <v>56</v>
      </c>
      <c r="K27" s="20" t="s">
        <v>22</v>
      </c>
    </row>
    <row r="28" spans="1:11" ht="15">
      <c r="A28" s="21">
        <v>1</v>
      </c>
      <c r="B28" s="22">
        <v>166</v>
      </c>
      <c r="C28" s="23" t="s">
        <v>316</v>
      </c>
      <c r="D28" s="28" t="s">
        <v>317</v>
      </c>
      <c r="E28" s="25" t="s">
        <v>104</v>
      </c>
      <c r="F28" s="106" t="s">
        <v>318</v>
      </c>
      <c r="G28" s="23" t="s">
        <v>106</v>
      </c>
      <c r="H28" s="23" t="s">
        <v>88</v>
      </c>
      <c r="I28" s="26">
        <f>VLOOKUP(B28,'[1]Финишки'!$A$3:$B$200,2,FALSE)</f>
        <v>0.03002314814814815</v>
      </c>
      <c r="J28" s="26" t="s">
        <v>42</v>
      </c>
      <c r="K28" s="66" t="s">
        <v>319</v>
      </c>
    </row>
    <row r="29" spans="1:11" ht="15">
      <c r="A29" s="21">
        <v>2</v>
      </c>
      <c r="B29" s="22">
        <v>480</v>
      </c>
      <c r="C29" s="23" t="s">
        <v>320</v>
      </c>
      <c r="D29" s="28" t="s">
        <v>321</v>
      </c>
      <c r="E29" s="25"/>
      <c r="F29" s="106"/>
      <c r="G29" s="23" t="s">
        <v>35</v>
      </c>
      <c r="H29" s="23" t="s">
        <v>27</v>
      </c>
      <c r="I29" s="26">
        <f>VLOOKUP(B29,'[1]Финишки'!$A$3:$B$200,2,FALSE)</f>
        <v>0.03050925925925926</v>
      </c>
      <c r="J29" s="26" t="s">
        <v>42</v>
      </c>
      <c r="K29" s="66"/>
    </row>
    <row r="30" spans="1:11" ht="15">
      <c r="A30" s="21">
        <v>3</v>
      </c>
      <c r="B30" s="22">
        <v>19</v>
      </c>
      <c r="C30" s="23" t="s">
        <v>322</v>
      </c>
      <c r="D30" s="28" t="s">
        <v>323</v>
      </c>
      <c r="E30" s="25"/>
      <c r="F30" s="23" t="s">
        <v>198</v>
      </c>
      <c r="G30" s="23" t="s">
        <v>106</v>
      </c>
      <c r="H30" s="23" t="s">
        <v>88</v>
      </c>
      <c r="I30" s="26">
        <f>VLOOKUP(B30,'[1]Финишки'!$A$3:$B$200,2,FALSE)</f>
        <v>0.032581018518518516</v>
      </c>
      <c r="J30" s="26" t="s">
        <v>42</v>
      </c>
      <c r="K30" s="66" t="s">
        <v>324</v>
      </c>
    </row>
    <row r="31" spans="1:11" ht="15">
      <c r="A31" s="30">
        <v>4</v>
      </c>
      <c r="B31" s="22">
        <v>18</v>
      </c>
      <c r="C31" s="23" t="s">
        <v>325</v>
      </c>
      <c r="D31" s="24">
        <v>27331</v>
      </c>
      <c r="E31" s="25"/>
      <c r="F31" s="23"/>
      <c r="G31" s="23" t="s">
        <v>326</v>
      </c>
      <c r="H31" s="23" t="s">
        <v>88</v>
      </c>
      <c r="I31" s="26">
        <f>VLOOKUP(B31,'[1]Финишки'!$A$3:$B$200,2,FALSE)</f>
        <v>0.03571759259259259</v>
      </c>
      <c r="J31" s="26" t="s">
        <v>42</v>
      </c>
      <c r="K31" s="66" t="s">
        <v>300</v>
      </c>
    </row>
    <row r="32" spans="1:11" ht="15">
      <c r="A32" s="30"/>
      <c r="B32" s="22">
        <v>28</v>
      </c>
      <c r="C32" s="23" t="s">
        <v>327</v>
      </c>
      <c r="D32" s="56">
        <v>1985</v>
      </c>
      <c r="E32" s="25" t="s">
        <v>104</v>
      </c>
      <c r="F32" s="23" t="s">
        <v>67</v>
      </c>
      <c r="G32" s="23" t="s">
        <v>328</v>
      </c>
      <c r="H32" s="23" t="s">
        <v>69</v>
      </c>
      <c r="I32" s="26" t="str">
        <f>VLOOKUP(B32,'[1]Финишки'!$A$3:$B$200,2,FALSE)</f>
        <v>сошла</v>
      </c>
      <c r="J32" s="26"/>
      <c r="K32" s="66" t="s">
        <v>329</v>
      </c>
    </row>
    <row r="33" spans="1:11" ht="15">
      <c r="A33" s="33"/>
      <c r="B33" s="34"/>
      <c r="C33" s="35"/>
      <c r="D33" s="36"/>
      <c r="E33" s="34"/>
      <c r="F33" s="35"/>
      <c r="G33" s="35"/>
      <c r="H33" s="35"/>
      <c r="I33" s="37"/>
      <c r="J33" s="37"/>
      <c r="K33" s="38"/>
    </row>
    <row r="34" spans="1:11" ht="15">
      <c r="A34" s="25"/>
      <c r="B34" s="25"/>
      <c r="C34" s="23"/>
      <c r="D34" s="29"/>
      <c r="E34" s="25"/>
      <c r="F34" s="23"/>
      <c r="G34" s="23"/>
      <c r="H34" s="23"/>
      <c r="I34" s="26"/>
      <c r="J34" s="26"/>
      <c r="K34" s="23"/>
    </row>
    <row r="35" spans="1:8" ht="15">
      <c r="A35" s="107" t="s">
        <v>330</v>
      </c>
      <c r="B35" s="108"/>
      <c r="E35" t="s">
        <v>331</v>
      </c>
      <c r="H35" s="108"/>
    </row>
    <row r="36" spans="2:11" ht="15">
      <c r="B36" s="108"/>
      <c r="G36" s="109"/>
      <c r="H36" s="109"/>
      <c r="I36" s="109"/>
      <c r="J36" s="109"/>
      <c r="K36" s="109"/>
    </row>
    <row r="37" spans="1:5" ht="15">
      <c r="A37" t="s">
        <v>332</v>
      </c>
      <c r="B37" s="108"/>
      <c r="E37" t="s">
        <v>333</v>
      </c>
    </row>
    <row r="38" ht="15">
      <c r="B38" s="108"/>
    </row>
    <row r="39" spans="1:5" ht="15">
      <c r="A39" t="s">
        <v>334</v>
      </c>
      <c r="B39" s="108"/>
      <c r="E39" t="s">
        <v>335</v>
      </c>
    </row>
    <row r="40" ht="15">
      <c r="B40" s="108"/>
    </row>
    <row r="41" ht="15">
      <c r="B41" s="108"/>
    </row>
  </sheetData>
  <mergeCells count="15">
    <mergeCell ref="A26:K26"/>
    <mergeCell ref="I7:K7"/>
    <mergeCell ref="A8:D8"/>
    <mergeCell ref="F8:H8"/>
    <mergeCell ref="I8:K8"/>
    <mergeCell ref="A9:K9"/>
    <mergeCell ref="A25:D25"/>
    <mergeCell ref="F25:H25"/>
    <mergeCell ref="I25:K25"/>
    <mergeCell ref="A1:K1"/>
    <mergeCell ref="A2:K2"/>
    <mergeCell ref="A3:K3"/>
    <mergeCell ref="A4:K4"/>
    <mergeCell ref="A5:K5"/>
    <mergeCell ref="I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2012-08-05T06:22:04Z</dcterms:modified>
  <cp:category/>
  <cp:version/>
  <cp:contentType/>
  <cp:contentStatus/>
</cp:coreProperties>
</file>