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2,4 д" sheetId="1" r:id="rId1"/>
    <sheet name="2,4,8 м" sheetId="2" r:id="rId2"/>
    <sheet name="ветераны" sheetId="3" r:id="rId3"/>
    <sheet name="КЧР м и ж" sheetId="4" r:id="rId4"/>
    <sheet name="территории" sheetId="5" r:id="rId5"/>
    <sheet name="командный ЧР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<sst xmlns="http://schemas.openxmlformats.org/spreadsheetml/2006/main" count="1049" uniqueCount="356">
  <si>
    <t>Министерство спорта, туризма и молодежной политики Российской Федерации</t>
  </si>
  <si>
    <t xml:space="preserve"> Всероссийская Федерация легкой атлетики</t>
  </si>
  <si>
    <t>Департамент по делам молодёжи, физической культуры и спорта Ярославской области</t>
  </si>
  <si>
    <t>Управление по физической культуре и спорту мэрии города Ярославля</t>
  </si>
  <si>
    <t>Федерация лёгкой атлетики Ярославской области</t>
  </si>
  <si>
    <t xml:space="preserve">V Командный Чемпионат России * V Командное Первенство Комитета горного бега России среди юниоров (до 20 лет), IV Командное ПервенствоКомитета горного бега России юношей и девушек (до 18 лет) по горному бегу (вверх-вниз)*Открытый Чемпионат и Первенство города Ярославля*V этап Гран-При России по горному бегу вверх-вниз
</t>
  </si>
  <si>
    <t>Итоговый протокол</t>
  </si>
  <si>
    <t>г. Ярославль, Ярославская обл.</t>
  </si>
  <si>
    <t>28-29 апреля 2012 г.</t>
  </si>
  <si>
    <t>д. Вакарево</t>
  </si>
  <si>
    <t>длина круга:2 км (+128м, -128м)</t>
  </si>
  <si>
    <t>Температура воздуха: +14, облачно</t>
  </si>
  <si>
    <t>Начало соревнований: 11:15</t>
  </si>
  <si>
    <t>Девочки 1999 г.р. и моложе, 2 км (время ст.: 11:15)</t>
  </si>
  <si>
    <t>Место</t>
  </si>
  <si>
    <t>Ст. №</t>
  </si>
  <si>
    <t>Фамилия, имя</t>
  </si>
  <si>
    <t>дата рожд.</t>
  </si>
  <si>
    <t>заяв. ра-д</t>
  </si>
  <si>
    <t>Коллектив</t>
  </si>
  <si>
    <t>Город</t>
  </si>
  <si>
    <t>Территория</t>
  </si>
  <si>
    <t>Результат</t>
  </si>
  <si>
    <t>Очки</t>
  </si>
  <si>
    <t>Ф.И.О. тренера</t>
  </si>
  <si>
    <t>Белкина Екатерина</t>
  </si>
  <si>
    <t>3р</t>
  </si>
  <si>
    <t>СДЮСШОР-19</t>
  </si>
  <si>
    <t>Ярославль</t>
  </si>
  <si>
    <t>Ярославская</t>
  </si>
  <si>
    <t>Таракановы Ю.Ф., А.В.</t>
  </si>
  <si>
    <t>Тараканова Полина</t>
  </si>
  <si>
    <t>30.06.1999</t>
  </si>
  <si>
    <t>Петришина Анжелика</t>
  </si>
  <si>
    <t>Опочка</t>
  </si>
  <si>
    <t>Псковская</t>
  </si>
  <si>
    <t>Васильева О.М.</t>
  </si>
  <si>
    <t>Хилова София</t>
  </si>
  <si>
    <t>2000</t>
  </si>
  <si>
    <t>ДЮСШ</t>
  </si>
  <si>
    <t>Гаврилов Ям</t>
  </si>
  <si>
    <t>Сорокин А.В.</t>
  </si>
  <si>
    <t>Ланцова Александра</t>
  </si>
  <si>
    <t>1ю</t>
  </si>
  <si>
    <t>СДЮСШОР-2</t>
  </si>
  <si>
    <t>Рыбинск</t>
  </si>
  <si>
    <t>Коротков М.Э.</t>
  </si>
  <si>
    <t>Розанова Анастасия</t>
  </si>
  <si>
    <t>2ю</t>
  </si>
  <si>
    <t>Алексеева Алена</t>
  </si>
  <si>
    <t>Батырева Кристина</t>
  </si>
  <si>
    <t>Чупров Ю.Е.</t>
  </si>
  <si>
    <t>Целикова Александра</t>
  </si>
  <si>
    <t>05.06.2001</t>
  </si>
  <si>
    <t>н/я</t>
  </si>
  <si>
    <t>Девушки 1997-1998 г.р., 2 км (время ст.: 11:15)</t>
  </si>
  <si>
    <t>Вып. разряд</t>
  </si>
  <si>
    <t>Белкина Надежда</t>
  </si>
  <si>
    <t>18.01.1998</t>
  </si>
  <si>
    <t>2р</t>
  </si>
  <si>
    <t>Девушки 1995-1996 г.р., 2 км (время ст.: 11:15)</t>
  </si>
  <si>
    <t>Виноградова Полина</t>
  </si>
  <si>
    <t>1996</t>
  </si>
  <si>
    <t>КМС</t>
  </si>
  <si>
    <t>Ярославская-1</t>
  </si>
  <si>
    <t>Тюленев С.А.</t>
  </si>
  <si>
    <t>Петрова Кристина</t>
  </si>
  <si>
    <t>01.02.1997</t>
  </si>
  <si>
    <t>"Олимпийские надежды"</t>
  </si>
  <si>
    <t>Санкт-Петербург</t>
  </si>
  <si>
    <t>Васильев И.С., Доценко А.Л.</t>
  </si>
  <si>
    <t>Белкина Ксения</t>
  </si>
  <si>
    <t>1р</t>
  </si>
  <si>
    <t>Степичева Татьяна</t>
  </si>
  <si>
    <t>Торочкова Дарья</t>
  </si>
  <si>
    <t>Ярославская-2</t>
  </si>
  <si>
    <t>Тарасова Кристина</t>
  </si>
  <si>
    <t>1998</t>
  </si>
  <si>
    <t>Рогова Диана</t>
  </si>
  <si>
    <t>1997</t>
  </si>
  <si>
    <t>Лобова Анастасия</t>
  </si>
  <si>
    <t>Анкудинов А.В.</t>
  </si>
  <si>
    <t>Куликова Алена</t>
  </si>
  <si>
    <t>Юниорки 1993-1994 г.р., 4 км (время ст.: 11:45)</t>
  </si>
  <si>
    <t>Корнева Наталья</t>
  </si>
  <si>
    <t>1994</t>
  </si>
  <si>
    <t>Главный судья, судья ВК                                       Круговой К.Н. (г. Ярославль)</t>
  </si>
  <si>
    <t>Главный секретарь, судья ВК                                          Хрущева Л.В. (г. Ярославль)</t>
  </si>
  <si>
    <t>Шарова Галина</t>
  </si>
  <si>
    <t>1955</t>
  </si>
  <si>
    <t>МС</t>
  </si>
  <si>
    <t>Шуя</t>
  </si>
  <si>
    <t>Ивановская</t>
  </si>
  <si>
    <t>Тараканов Кирилл</t>
  </si>
  <si>
    <t>18.12.1996</t>
  </si>
  <si>
    <t>Шиян Дмитрий</t>
  </si>
  <si>
    <t>Лобов Евгений</t>
  </si>
  <si>
    <t>Чилипалов Иван</t>
  </si>
  <si>
    <t>Кузнецов Александр</t>
  </si>
  <si>
    <t>Чижов Дмитрий</t>
  </si>
  <si>
    <t>3ю</t>
  </si>
  <si>
    <t>Петренко Дмитрий</t>
  </si>
  <si>
    <t>Сорокин Александр</t>
  </si>
  <si>
    <t>1964</t>
  </si>
  <si>
    <t>Чалнык Михаил</t>
  </si>
  <si>
    <t>1967</t>
  </si>
  <si>
    <t>СК "Даниловец"</t>
  </si>
  <si>
    <t>Данилов</t>
  </si>
  <si>
    <t>Горячев Виктор</t>
  </si>
  <si>
    <t>1958</t>
  </si>
  <si>
    <t>Зараковский Евгений</t>
  </si>
  <si>
    <t>Патрикеев Константин</t>
  </si>
  <si>
    <t>1954</t>
  </si>
  <si>
    <t>Медведев Валерий</t>
  </si>
  <si>
    <t>10.06.1952</t>
  </si>
  <si>
    <t>Агапов Игорь</t>
  </si>
  <si>
    <t>Кукарин Василий</t>
  </si>
  <si>
    <t>Лютов Борис</t>
  </si>
  <si>
    <t>Крупин Николай</t>
  </si>
  <si>
    <t>Кабанович Николай</t>
  </si>
  <si>
    <t>Шаталов Сергей</t>
  </si>
  <si>
    <t>Сысоев Николай</t>
  </si>
  <si>
    <t>Мальчики 1999 г.р. и моложе, 2 км (время ст.: 11:30)</t>
  </si>
  <si>
    <t>Лобов Илья</t>
  </si>
  <si>
    <t>Егоров Егор</t>
  </si>
  <si>
    <t>1999</t>
  </si>
  <si>
    <t>СДЮСШОР-8</t>
  </si>
  <si>
    <t>Зверев В.Н.</t>
  </si>
  <si>
    <t>Гапоненко Максим</t>
  </si>
  <si>
    <t>23.08.2000</t>
  </si>
  <si>
    <t>Диев Дмитрий</t>
  </si>
  <si>
    <t>Бырыхин Павел</t>
  </si>
  <si>
    <t>Кузнецов Дмитрий</t>
  </si>
  <si>
    <t>Посадсков Андрей</t>
  </si>
  <si>
    <t>Ожогов Никита</t>
  </si>
  <si>
    <t>Юноши 1997-1998 г.р., 2 км (время ст.: 11:30)</t>
  </si>
  <si>
    <t>Зайцев Василий</t>
  </si>
  <si>
    <t>Воробьёв Никита</t>
  </si>
  <si>
    <t>Бровкин Юрий</t>
  </si>
  <si>
    <t>Крюков Олег</t>
  </si>
  <si>
    <t>Чернышов Дмитрий</t>
  </si>
  <si>
    <t>Шелоумов Никита</t>
  </si>
  <si>
    <t>Буров Егор</t>
  </si>
  <si>
    <t>Канарейкин Александр</t>
  </si>
  <si>
    <t>Канарейкин Антон</t>
  </si>
  <si>
    <t>Юноши 1995-1996 г.р., 4 км (время ст.: 11:45)</t>
  </si>
  <si>
    <t>Юниоры 1993-1994 г.р., 8 км (время ст.: 12:15)</t>
  </si>
  <si>
    <t>Сучков Ярослав</t>
  </si>
  <si>
    <t>ГОБУ ЯО СДЮСШОР</t>
  </si>
  <si>
    <t>Лузина И.Н.</t>
  </si>
  <si>
    <t>Быков Илья</t>
  </si>
  <si>
    <t>1993</t>
  </si>
  <si>
    <t>Антипанов Роман</t>
  </si>
  <si>
    <t xml:space="preserve">Открытый Чемпионат и Первенство города Ярославля* IV этап Гран-При России среди ветеранов по горному бегу вверх-вниз
</t>
  </si>
  <si>
    <t>Мужчины-ветераны 1972-1968 г.р.,(М40)- 8 км (время ст.: 12:15)</t>
  </si>
  <si>
    <t>Смирнов Сергей</t>
  </si>
  <si>
    <t>Подобедов Олег</t>
  </si>
  <si>
    <t>1969</t>
  </si>
  <si>
    <t>Мужчины-ветераны 1967-1963 г.р.,(М45) - 4 км (время ст.: 11:45)</t>
  </si>
  <si>
    <t>Мужчины-ветераны 1962-1958 г.р.,(М50) - 4 км (время ст.: 11:15)</t>
  </si>
  <si>
    <t>Мужчины-ветераны 1957-1953 г.р.,(М55) - 4 км (время ст.: 11:15)</t>
  </si>
  <si>
    <t>Мужчины-ветераны 1952 г.р. и старше,(М60+) - 4 км (время ст.: 11:45)</t>
  </si>
  <si>
    <t>Женщины-ветераны 1957 г.р. и старше,(Ж55+) - 2 км (время ст.: 11:15)</t>
  </si>
  <si>
    <t xml:space="preserve">V Командный Чемпионат России *Открытый Чемпионат и Первенство города Ярославля* V этап Гран-При России по горному бегу вверх-вниз
</t>
  </si>
  <si>
    <t>Мужчины 1992-1978 г.р., 12 км (время ст.: 13:05)</t>
  </si>
  <si>
    <t>Коллектив, ведомство</t>
  </si>
  <si>
    <t>М(КЧ)</t>
  </si>
  <si>
    <t>Очки (тер.)</t>
  </si>
  <si>
    <t>Плотников Юрий</t>
  </si>
  <si>
    <t>20.11.1988</t>
  </si>
  <si>
    <t>ШВСМ/Динамо</t>
  </si>
  <si>
    <t>Самара</t>
  </si>
  <si>
    <t>Самарская-1</t>
  </si>
  <si>
    <t>Тимофеевы В.П., И.Н.</t>
  </si>
  <si>
    <t>Жигунов Эдуард</t>
  </si>
  <si>
    <t>24.07.1982</t>
  </si>
  <si>
    <t>Зайцев Артем</t>
  </si>
  <si>
    <t>29.07.1991</t>
  </si>
  <si>
    <t>ЦСП по л/а, РА</t>
  </si>
  <si>
    <t>Москва</t>
  </si>
  <si>
    <t>Москва-Челябинская</t>
  </si>
  <si>
    <t>Кривоногов А.Я., Фролова Т.С., Лобанов В.А.</t>
  </si>
  <si>
    <t>Данилов Василий</t>
  </si>
  <si>
    <t>СДЮСШОР-24</t>
  </si>
  <si>
    <t>Москва-Ивановская</t>
  </si>
  <si>
    <t>Бармин Ф.И., Бесшапошников О.Ю., Лютов Б.А.</t>
  </si>
  <si>
    <t>Гусев Роман</t>
  </si>
  <si>
    <t>08.04.1987</t>
  </si>
  <si>
    <t>СДЮСШОР-2/Динамо</t>
  </si>
  <si>
    <t>Корсков Владимир</t>
  </si>
  <si>
    <t>20.11.1983</t>
  </si>
  <si>
    <t>Аминев Айнур</t>
  </si>
  <si>
    <t>02.02.1991</t>
  </si>
  <si>
    <t>СДЮСШОР-24/Динамо</t>
  </si>
  <si>
    <t>Фролова Т.С., Афанасьев Б.Д.</t>
  </si>
  <si>
    <t>Хоменко Сергей</t>
  </si>
  <si>
    <t>СДЮСШОР-3/ТГУ</t>
  </si>
  <si>
    <t>Солнцев В.П., Челышева А.Н., Белоусов Е.И.</t>
  </si>
  <si>
    <t>Смирнов Андрей</t>
  </si>
  <si>
    <t>01.01.1984</t>
  </si>
  <si>
    <t>Громов Н.Б., Зараковский Е.Р.</t>
  </si>
  <si>
    <t>Незаберин Михаил</t>
  </si>
  <si>
    <t>Динамо</t>
  </si>
  <si>
    <t>Зараковский Е.Р.</t>
  </si>
  <si>
    <t>Владимиров Игорь</t>
  </si>
  <si>
    <t>Хрущев И.Е.</t>
  </si>
  <si>
    <t>Белоусов Егор</t>
  </si>
  <si>
    <t>Хоменко С.В., Челышева А.Н., Сорокин А.А.</t>
  </si>
  <si>
    <t>Рейхард Евгений</t>
  </si>
  <si>
    <t>Коровин Сергей</t>
  </si>
  <si>
    <t>19.10.1981</t>
  </si>
  <si>
    <t>самостоятельно</t>
  </si>
  <si>
    <t>Сорокин Антон</t>
  </si>
  <si>
    <t>Самарская-2</t>
  </si>
  <si>
    <t>Хоменко С.В., Челышева А.Н., Белоусов Е.И.</t>
  </si>
  <si>
    <t>Самсонов Роман</t>
  </si>
  <si>
    <t>30.05.1990</t>
  </si>
  <si>
    <t>Москва-Саратовская</t>
  </si>
  <si>
    <t>Фролова Т.С., Ромашко М.А.</t>
  </si>
  <si>
    <t>Дубков Алексей</t>
  </si>
  <si>
    <t>СДЮСШОР-3/ТСПК</t>
  </si>
  <si>
    <t>Голованов Павел</t>
  </si>
  <si>
    <t>Талонин Владимир</t>
  </si>
  <si>
    <t>Остроумов Роман</t>
  </si>
  <si>
    <t>18.02.1982</t>
  </si>
  <si>
    <t>Сапожников В.П.</t>
  </si>
  <si>
    <t>Семенов Николай</t>
  </si>
  <si>
    <t>09.05.1992</t>
  </si>
  <si>
    <t>Жукова Т.Г.</t>
  </si>
  <si>
    <t>Рябинин Николай</t>
  </si>
  <si>
    <t>Спиридонов Александр</t>
  </si>
  <si>
    <t>Мозалевская Я.А.</t>
  </si>
  <si>
    <t>Женщины 1992-1978 г.р., 8 км (время ст.: 12:15)</t>
  </si>
  <si>
    <t>Егорова Галина</t>
  </si>
  <si>
    <t>05.08.1983</t>
  </si>
  <si>
    <t>МСМК</t>
  </si>
  <si>
    <t>ШВСМ/СДЮСШОР-3</t>
  </si>
  <si>
    <t>Иванова Марина</t>
  </si>
  <si>
    <t>30.06.1983</t>
  </si>
  <si>
    <t>ШВСМ/СДЮСШОР-3/Динамо</t>
  </si>
  <si>
    <t>Жаворонкова Александра</t>
  </si>
  <si>
    <t>15.04.1989</t>
  </si>
  <si>
    <t>ШВСМ/РА</t>
  </si>
  <si>
    <t>Агафонова Ксения</t>
  </si>
  <si>
    <t>ШВСМ</t>
  </si>
  <si>
    <t>Маргунов А.М., Карманов Ю.А.</t>
  </si>
  <si>
    <t>Новичкова Наталья</t>
  </si>
  <si>
    <t>09.10.1988</t>
  </si>
  <si>
    <t>Тимофеевы В.П., И.Н., Агафонов Н.</t>
  </si>
  <si>
    <t>Лещинская Надежда</t>
  </si>
  <si>
    <t>Тимофеева Ирина</t>
  </si>
  <si>
    <t>05.04.1970</t>
  </si>
  <si>
    <t>ЗМС</t>
  </si>
  <si>
    <t>Тимофеев В.П.</t>
  </si>
  <si>
    <t>Хазова Юлия</t>
  </si>
  <si>
    <t>17.10.1983</t>
  </si>
  <si>
    <t>Громов Н.Б., Гайдуков Э.А.</t>
  </si>
  <si>
    <t>Панковская Ирина</t>
  </si>
  <si>
    <t>СДЮСШОР-2/ШВСМ</t>
  </si>
  <si>
    <t>Громов Н.Б.</t>
  </si>
  <si>
    <t>Шелехова Лариса</t>
  </si>
  <si>
    <t>08.04.1977</t>
  </si>
  <si>
    <t>Челышева Анастасия</t>
  </si>
  <si>
    <t>Хоменко С.В., Белоусов Е.И.., Сорокин А.А.</t>
  </si>
  <si>
    <t>Соколова Ольга</t>
  </si>
  <si>
    <t>30.07.1991</t>
  </si>
  <si>
    <t>Егорова Анна</t>
  </si>
  <si>
    <t>СДЮСШОР-3</t>
  </si>
  <si>
    <t>Завьялова Алена</t>
  </si>
  <si>
    <t>КГТУ</t>
  </si>
  <si>
    <t>Кострома</t>
  </si>
  <si>
    <t>Костромская</t>
  </si>
  <si>
    <t>Кох В.О.</t>
  </si>
  <si>
    <t>Ершова Наталья</t>
  </si>
  <si>
    <t>Голубева Алёна</t>
  </si>
  <si>
    <t>Главный судья,судья ВК</t>
  </si>
  <si>
    <t>Круговой К.Н., г. Ярославль</t>
  </si>
  <si>
    <t>Главный секретарь, судья ВК</t>
  </si>
  <si>
    <t>Хрущева Л.В., г. Ярославль</t>
  </si>
  <si>
    <t>Технический делегат ВФЛА, судья РК</t>
  </si>
  <si>
    <t>Уланов С.Н., г. Москва</t>
  </si>
  <si>
    <t>Рефери, судья РК</t>
  </si>
  <si>
    <t>Пушкин К.Н., г. Рыбинск</t>
  </si>
  <si>
    <t xml:space="preserve">*Открытый Чемпионат и Первенство города Ярославля* V этап Гран-При России по горному бегу вверх-вниз* IV этап Гран-при России среди ветеранов*
</t>
  </si>
  <si>
    <t>28-29 апреля 2012 года, Ярославская обл., г. Ярославль</t>
  </si>
  <si>
    <t>КОМАНДНЫЙ ПРОТОКОЛ  (по территориям)</t>
  </si>
  <si>
    <t>Д00</t>
  </si>
  <si>
    <t>Д97-8</t>
  </si>
  <si>
    <t>Д95-6</t>
  </si>
  <si>
    <t>М00</t>
  </si>
  <si>
    <t>М97-8</t>
  </si>
  <si>
    <t>М95-6</t>
  </si>
  <si>
    <t>Юки</t>
  </si>
  <si>
    <t>Юры</t>
  </si>
  <si>
    <t>Ж</t>
  </si>
  <si>
    <t>Ж вет</t>
  </si>
  <si>
    <t>М вет</t>
  </si>
  <si>
    <t>М абс</t>
  </si>
  <si>
    <t>Самарская</t>
  </si>
  <si>
    <t xml:space="preserve">Главный судья </t>
  </si>
  <si>
    <t xml:space="preserve">  судья Всероссийской категории</t>
  </si>
  <si>
    <t>К.Н. Круговой</t>
  </si>
  <si>
    <t>г. Ярославль</t>
  </si>
  <si>
    <t xml:space="preserve">Главный секретарь </t>
  </si>
  <si>
    <t>судья Всероссийской категории</t>
  </si>
  <si>
    <t>Л.В. Хрущева</t>
  </si>
  <si>
    <t>КОМАНДНЫЙ ПРОТОКОЛ (по коллективам)</t>
  </si>
  <si>
    <t>СДЮСШОР-19, г. Ярославль</t>
  </si>
  <si>
    <t>СДЮСШОР-2, г. Рыбинск</t>
  </si>
  <si>
    <t>ШВСМ, Самара</t>
  </si>
  <si>
    <t>СДЮСШОР-3, Самара</t>
  </si>
  <si>
    <t>Динамо, Самара</t>
  </si>
  <si>
    <t>ДЮСШ, Гаврилов Ям</t>
  </si>
  <si>
    <t>СК "Даниловец", Данилов</t>
  </si>
  <si>
    <t>СДЮСШОР-24, г. Москва</t>
  </si>
  <si>
    <t>ТГУ, Самара</t>
  </si>
  <si>
    <t>Динамо, Ярославль</t>
  </si>
  <si>
    <t>ШВСМ, Ярославль</t>
  </si>
  <si>
    <t>ГОБУ ЯО СДЮСШОР, Ярославль</t>
  </si>
  <si>
    <t>"Олимпийские Надежды", Санкт-Петербург</t>
  </si>
  <si>
    <t>СДЮСШОР-8, Рыбинск</t>
  </si>
  <si>
    <t>РА, Самара</t>
  </si>
  <si>
    <t>РА, Москва</t>
  </si>
  <si>
    <t>Динамо, Москва</t>
  </si>
  <si>
    <t>КГТУ, Кострома</t>
  </si>
  <si>
    <t>ТСПК, Самара</t>
  </si>
  <si>
    <t xml:space="preserve">V Командный Чемпионат России * V Командное Первенство Комитета горного бега России среди юниоров (до 20 лет), IV Командное ПервенствоКомитета горного бега России юношей и девушек (до 18 лет) по горному бегу (вверх-вниз) 
</t>
  </si>
  <si>
    <t>29 апреля 2012 года, г. Ярославль, д. Вакарево</t>
  </si>
  <si>
    <t>КОМАНДНЫЙ ЧЕМПИОНАТ РОССИИ И ПЕРВЕНСТВА КОМИТЕТА ГОРНОГО БЕГА РОССИИ</t>
  </si>
  <si>
    <t>Девушки (1995-1996 гг.р.) (зачет по 2 участникам из 3)</t>
  </si>
  <si>
    <t>Сумма</t>
  </si>
  <si>
    <t>Ярославская область-1</t>
  </si>
  <si>
    <t>(Виноградова Полина, Белкина Ксения, Степичева Татьяна)</t>
  </si>
  <si>
    <t>(Тарасова Кристина, Рогово Диана)</t>
  </si>
  <si>
    <t>Юноши (1995-1996 гг.р.) (зачет по 3 участникам из 4)</t>
  </si>
  <si>
    <t>Ярославская область</t>
  </si>
  <si>
    <t>(Тараканов Кирилл, Петренко Дмитрий, Лобов Евгений. Шиян Дмитрий)</t>
  </si>
  <si>
    <t>Главный судья Чемпионата России и Первенств Комитета горного бега России</t>
  </si>
  <si>
    <t>Рефери</t>
  </si>
  <si>
    <t xml:space="preserve">  судья Республиканской категории</t>
  </si>
  <si>
    <t>К.Н. Пушкин</t>
  </si>
  <si>
    <t>г. Рыбинск</t>
  </si>
  <si>
    <t>Технический делегат ВФЛА</t>
  </si>
  <si>
    <t>С.Н. Уланов</t>
  </si>
  <si>
    <t>г. Москва</t>
  </si>
  <si>
    <t>Женщины  (зачет по 3 участникам из 4)</t>
  </si>
  <si>
    <t>(Егорова Галина, Иванова Марина, Жаворонкова Александра, Тимофеева Ирина)</t>
  </si>
  <si>
    <t>(Панковская Ирина, Хазова Юлия, Шелехова Лариса, Агафонова Ксения)</t>
  </si>
  <si>
    <t>(Новичкова Наталья, Лещинская Надежда, Челышева Анастасия, Егорова Анна)</t>
  </si>
  <si>
    <t>Мужчины  (зачет по 3 участникам из 4)</t>
  </si>
  <si>
    <t>(Хоменко Сергей, Жигунов Эдуард, Плотников Юрий, Белоусов Егор)</t>
  </si>
  <si>
    <t>(Аминев Айнур, Зайцев Артем, Самсонов Роман, Данилов Василий)</t>
  </si>
  <si>
    <t>Ярославская область-2</t>
  </si>
  <si>
    <t>(Смирнов Андрей, Корсков Владимир, Гусев  Роман, Голованов Павел)</t>
  </si>
  <si>
    <t>(Незаберин Михаил, Коровин Сергей, Владимиров Игорь, Рейхард Евгений)</t>
  </si>
  <si>
    <t>(Спиридонов Александр, Сорокин Антон, Дубков Алексей, Талонин Владимир)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</si>
</sst>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:ss.0;@"/>
  </numFmts>
  <fonts count="5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sz val="11"/>
      <name val="Verdana"/>
      <family val="2"/>
    </font>
    <font>
      <b/>
      <sz val="14"/>
      <name val="Cambria"/>
      <family val="1"/>
    </font>
    <font>
      <b/>
      <i/>
      <sz val="10"/>
      <name val="Arial"/>
      <family val="2"/>
    </font>
    <font>
      <b/>
      <i/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10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11"/>
      <color indexed="9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14" fontId="9" fillId="0" borderId="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1" fontId="0" fillId="0" borderId="0" xfId="0" applyNumberForma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6" fillId="0" borderId="20" xfId="0" applyFont="1" applyBorder="1" applyAlignment="1">
      <alignment horizontal="center" vertical="top"/>
    </xf>
    <xf numFmtId="0" fontId="17" fillId="0" borderId="21" xfId="0" applyFont="1" applyBorder="1" applyAlignment="1">
      <alignment vertical="top"/>
    </xf>
    <xf numFmtId="0" fontId="17" fillId="0" borderId="21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0" fontId="17" fillId="0" borderId="23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17" fillId="0" borderId="25" xfId="0" applyFont="1" applyBorder="1" applyAlignment="1">
      <alignment vertical="top"/>
    </xf>
    <xf numFmtId="0" fontId="17" fillId="0" borderId="25" xfId="0" applyFont="1" applyBorder="1" applyAlignment="1">
      <alignment horizontal="center" vertical="top"/>
    </xf>
    <xf numFmtId="0" fontId="17" fillId="0" borderId="26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8" xfId="0" applyFont="1" applyBorder="1" applyAlignment="1">
      <alignment horizontal="center" vertical="top"/>
    </xf>
    <xf numFmtId="0" fontId="17" fillId="0" borderId="15" xfId="0" applyFont="1" applyBorder="1" applyAlignment="1">
      <alignment vertical="top"/>
    </xf>
    <xf numFmtId="0" fontId="17" fillId="0" borderId="15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9" fillId="0" borderId="0" xfId="0" applyNumberFormat="1" applyFont="1" applyAlignment="1">
      <alignment horizontal="left" vertical="center" indent="1"/>
    </xf>
    <xf numFmtId="0" fontId="18" fillId="0" borderId="0" xfId="0" applyNumberFormat="1" applyFont="1" applyAlignment="1">
      <alignment vertical="center" shrinkToFit="1"/>
    </xf>
    <xf numFmtId="0" fontId="18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right" vertical="center"/>
    </xf>
    <xf numFmtId="0" fontId="8" fillId="0" borderId="20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9" xfId="0" applyFont="1" applyBorder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30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58" fillId="0" borderId="0" xfId="0" applyFont="1" applyBorder="1" applyAlignment="1">
      <alignment horizontal="center" vertical="top"/>
    </xf>
    <xf numFmtId="0" fontId="17" fillId="0" borderId="31" xfId="0" applyFont="1" applyBorder="1" applyAlignment="1">
      <alignment vertical="top"/>
    </xf>
    <xf numFmtId="0" fontId="17" fillId="0" borderId="28" xfId="0" applyFont="1" applyBorder="1" applyAlignment="1">
      <alignment vertical="top"/>
    </xf>
    <xf numFmtId="0" fontId="15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22" fillId="0" borderId="0" xfId="0" applyFont="1" applyBorder="1" applyAlignment="1">
      <alignment vertical="top" wrapText="1"/>
    </xf>
    <xf numFmtId="0" fontId="17" fillId="0" borderId="13" xfId="0" applyFont="1" applyBorder="1" applyAlignment="1">
      <alignment vertical="top"/>
    </xf>
    <xf numFmtId="0" fontId="17" fillId="0" borderId="16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30" xfId="0" applyFont="1" applyBorder="1" applyAlignment="1">
      <alignment horizontal="center" vertical="top"/>
    </xf>
    <xf numFmtId="0" fontId="10" fillId="0" borderId="17" xfId="0" applyFont="1" applyBorder="1" applyAlignment="1">
      <alignment vertical="top"/>
    </xf>
    <xf numFmtId="0" fontId="10" fillId="0" borderId="17" xfId="0" applyFont="1" applyBorder="1" applyAlignment="1">
      <alignment horizontal="center" vertical="top"/>
    </xf>
    <xf numFmtId="0" fontId="16" fillId="0" borderId="30" xfId="0" applyFont="1" applyBorder="1" applyAlignment="1">
      <alignment horizontal="center" vertical="top"/>
    </xf>
    <xf numFmtId="0" fontId="17" fillId="0" borderId="18" xfId="0" applyFont="1" applyBorder="1" applyAlignment="1">
      <alignment vertical="top"/>
    </xf>
    <xf numFmtId="0" fontId="17" fillId="0" borderId="17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13" xfId="0" applyFont="1" applyBorder="1" applyAlignment="1">
      <alignment vertical="top"/>
    </xf>
    <xf numFmtId="0" fontId="22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0;%20&#1076;&#1086;&#1082;&#1091;&#1084;&#1077;&#1085;&#1090;&#1099;\&#1057;&#1086;&#1088;&#1077;&#1074;&#1085;&#1086;&#1074;&#1072;&#1085;&#1080;&#1103;\2012\18%20&#1043;&#1086;&#1088;&#1085;&#1099;&#1081;%20&#1073;&#1077;&#1075;%20&#1050;&#1063;&#1056;\&#1055;&#1088;&#1086;&#1090;&#108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км"/>
      <sheetName val="Финишки"/>
      <sheetName val="2 км-м"/>
      <sheetName val="Ветер. м"/>
      <sheetName val="Ветер. ж."/>
      <sheetName val="ЧР"/>
      <sheetName val="по тер."/>
      <sheetName val="командный"/>
      <sheetName val="очки"/>
    </sheetNames>
    <sheetDataSet>
      <sheetData sheetId="1">
        <row r="3">
          <cell r="A3">
            <v>81</v>
          </cell>
          <cell r="B3">
            <v>0.006894675925925926</v>
          </cell>
        </row>
        <row r="4">
          <cell r="A4">
            <v>61</v>
          </cell>
          <cell r="B4">
            <v>0.007069444444444444</v>
          </cell>
        </row>
        <row r="5">
          <cell r="A5">
            <v>199</v>
          </cell>
          <cell r="B5">
            <v>0.0071874999999999994</v>
          </cell>
        </row>
        <row r="6">
          <cell r="A6">
            <v>67</v>
          </cell>
          <cell r="B6">
            <v>0.007256944444444444</v>
          </cell>
        </row>
        <row r="7">
          <cell r="A7">
            <v>62</v>
          </cell>
          <cell r="B7">
            <v>0.007361111111111111</v>
          </cell>
        </row>
        <row r="8">
          <cell r="A8">
            <v>63</v>
          </cell>
          <cell r="B8">
            <v>0.007465277777777778</v>
          </cell>
        </row>
        <row r="9">
          <cell r="A9">
            <v>120</v>
          </cell>
          <cell r="B9">
            <v>0.007581018518518518</v>
          </cell>
        </row>
        <row r="10">
          <cell r="A10">
            <v>88</v>
          </cell>
          <cell r="B10">
            <v>0.0077083333333333335</v>
          </cell>
        </row>
        <row r="11">
          <cell r="A11">
            <v>85</v>
          </cell>
          <cell r="B11">
            <v>0.007858796296296296</v>
          </cell>
        </row>
        <row r="12">
          <cell r="A12">
            <v>82</v>
          </cell>
          <cell r="B12">
            <v>0.00800925925925926</v>
          </cell>
        </row>
        <row r="13">
          <cell r="A13">
            <v>64</v>
          </cell>
          <cell r="B13">
            <v>0.008078703703703704</v>
          </cell>
        </row>
        <row r="14">
          <cell r="A14">
            <v>69</v>
          </cell>
          <cell r="B14">
            <v>0.008148148148148147</v>
          </cell>
        </row>
        <row r="15">
          <cell r="A15">
            <v>70</v>
          </cell>
          <cell r="B15">
            <v>0.008414351851851852</v>
          </cell>
        </row>
        <row r="16">
          <cell r="A16">
            <v>87</v>
          </cell>
          <cell r="B16">
            <v>0.008877314814814815</v>
          </cell>
        </row>
        <row r="17">
          <cell r="A17">
            <v>83</v>
          </cell>
          <cell r="B17">
            <v>0.00912037037037037</v>
          </cell>
        </row>
        <row r="18">
          <cell r="A18">
            <v>84</v>
          </cell>
          <cell r="B18">
            <v>0.00920138888888889</v>
          </cell>
        </row>
        <row r="19">
          <cell r="A19">
            <v>117</v>
          </cell>
          <cell r="B19">
            <v>0.011319444444444444</v>
          </cell>
        </row>
        <row r="20">
          <cell r="A20">
            <v>96</v>
          </cell>
          <cell r="B20">
            <v>0.006840277777777778</v>
          </cell>
        </row>
        <row r="21">
          <cell r="A21">
            <v>98</v>
          </cell>
          <cell r="B21">
            <v>0.006944444444444444</v>
          </cell>
        </row>
        <row r="22">
          <cell r="A22">
            <v>91</v>
          </cell>
          <cell r="B22">
            <v>0.0072106481481481475</v>
          </cell>
        </row>
        <row r="23">
          <cell r="A23">
            <v>118</v>
          </cell>
          <cell r="B23">
            <v>0.007442129629629629</v>
          </cell>
        </row>
        <row r="24">
          <cell r="A24">
            <v>89</v>
          </cell>
          <cell r="B24">
            <v>0.007511574074074074</v>
          </cell>
        </row>
        <row r="25">
          <cell r="A25">
            <v>99</v>
          </cell>
          <cell r="B25">
            <v>0.007569444444444445</v>
          </cell>
        </row>
        <row r="26">
          <cell r="A26">
            <v>104</v>
          </cell>
          <cell r="B26">
            <v>0.007581018518518518</v>
          </cell>
        </row>
        <row r="27">
          <cell r="A27">
            <v>100</v>
          </cell>
          <cell r="B27">
            <v>0.0084375</v>
          </cell>
        </row>
        <row r="28">
          <cell r="A28">
            <v>93</v>
          </cell>
          <cell r="B28">
            <v>0.009027777777777779</v>
          </cell>
        </row>
        <row r="29">
          <cell r="A29">
            <v>92</v>
          </cell>
          <cell r="B29">
            <v>0.00920138888888889</v>
          </cell>
        </row>
        <row r="30">
          <cell r="A30">
            <v>47</v>
          </cell>
          <cell r="B30">
            <v>0.01252314814814815</v>
          </cell>
        </row>
        <row r="31">
          <cell r="A31">
            <v>108</v>
          </cell>
          <cell r="B31">
            <v>0.012789351851851852</v>
          </cell>
        </row>
        <row r="32">
          <cell r="A32">
            <v>42</v>
          </cell>
          <cell r="B32">
            <v>0.0128125</v>
          </cell>
        </row>
        <row r="33">
          <cell r="A33">
            <v>110</v>
          </cell>
          <cell r="B33">
            <v>0.012824074074074073</v>
          </cell>
        </row>
        <row r="34">
          <cell r="A34">
            <v>46</v>
          </cell>
          <cell r="B34">
            <v>0.013495370370370371</v>
          </cell>
        </row>
        <row r="35">
          <cell r="A35">
            <v>41</v>
          </cell>
          <cell r="B35">
            <v>0.01375</v>
          </cell>
        </row>
        <row r="36">
          <cell r="A36">
            <v>119</v>
          </cell>
          <cell r="B36">
            <v>0.013854166666666666</v>
          </cell>
        </row>
        <row r="37">
          <cell r="A37">
            <v>44</v>
          </cell>
          <cell r="B37">
            <v>0.014212962962962962</v>
          </cell>
        </row>
        <row r="38">
          <cell r="A38">
            <v>115</v>
          </cell>
          <cell r="B38">
            <v>0.014305555555555557</v>
          </cell>
        </row>
        <row r="39">
          <cell r="A39">
            <v>122</v>
          </cell>
          <cell r="B39">
            <v>0.014421296296296295</v>
          </cell>
        </row>
        <row r="40">
          <cell r="A40">
            <v>107</v>
          </cell>
          <cell r="B40">
            <v>0.014641203703703703</v>
          </cell>
        </row>
        <row r="41">
          <cell r="A41">
            <v>109</v>
          </cell>
          <cell r="B41">
            <v>0.014710648148148148</v>
          </cell>
        </row>
        <row r="42">
          <cell r="A42">
            <v>116</v>
          </cell>
          <cell r="B42">
            <v>0.01554398148148148</v>
          </cell>
        </row>
        <row r="43">
          <cell r="A43">
            <v>121</v>
          </cell>
          <cell r="B43">
            <v>0.015810185185185184</v>
          </cell>
        </row>
        <row r="44">
          <cell r="A44">
            <v>112</v>
          </cell>
          <cell r="B44">
            <v>0.016481481481481482</v>
          </cell>
        </row>
        <row r="45">
          <cell r="A45">
            <v>68</v>
          </cell>
          <cell r="B45">
            <v>0.016770833333333332</v>
          </cell>
        </row>
        <row r="46">
          <cell r="A46">
            <v>113</v>
          </cell>
          <cell r="B46">
            <v>0.017013888888888887</v>
          </cell>
        </row>
        <row r="47">
          <cell r="A47">
            <v>114</v>
          </cell>
          <cell r="B47">
            <v>0.019212962962962963</v>
          </cell>
        </row>
        <row r="48">
          <cell r="A48">
            <v>106</v>
          </cell>
          <cell r="B48">
            <v>0.024826388888888887</v>
          </cell>
        </row>
        <row r="49">
          <cell r="A49">
            <v>34</v>
          </cell>
          <cell r="B49">
            <v>0.025486111111111112</v>
          </cell>
        </row>
        <row r="50">
          <cell r="A50">
            <v>35</v>
          </cell>
          <cell r="B50">
            <v>0.02619212962962963</v>
          </cell>
        </row>
        <row r="51">
          <cell r="A51">
            <v>36</v>
          </cell>
          <cell r="B51">
            <v>0.026412037037037036</v>
          </cell>
        </row>
        <row r="52">
          <cell r="A52">
            <v>27</v>
          </cell>
          <cell r="B52">
            <v>0.02685185185185185</v>
          </cell>
        </row>
        <row r="53">
          <cell r="A53">
            <v>38</v>
          </cell>
          <cell r="B53">
            <v>0.02695601851851852</v>
          </cell>
        </row>
        <row r="54">
          <cell r="A54">
            <v>50</v>
          </cell>
          <cell r="B54">
            <v>0.027314814814814816</v>
          </cell>
        </row>
        <row r="55">
          <cell r="A55">
            <v>39</v>
          </cell>
          <cell r="B55">
            <v>0.02736111111111111</v>
          </cell>
        </row>
        <row r="56">
          <cell r="A56">
            <v>37</v>
          </cell>
          <cell r="B56">
            <v>0.027488425925925927</v>
          </cell>
        </row>
        <row r="57">
          <cell r="A57">
            <v>32</v>
          </cell>
          <cell r="B57">
            <v>0.02766203703703704</v>
          </cell>
        </row>
        <row r="58">
          <cell r="A58">
            <v>31</v>
          </cell>
          <cell r="B58">
            <v>0.028483796296296295</v>
          </cell>
        </row>
        <row r="59">
          <cell r="A59">
            <v>26</v>
          </cell>
          <cell r="B59">
            <v>0.02900462962962963</v>
          </cell>
        </row>
        <row r="60">
          <cell r="A60">
            <v>24</v>
          </cell>
          <cell r="B60">
            <v>0.029282407407407406</v>
          </cell>
        </row>
        <row r="61">
          <cell r="A61">
            <v>33</v>
          </cell>
          <cell r="B61">
            <v>0.029421296296296296</v>
          </cell>
        </row>
        <row r="62">
          <cell r="A62">
            <v>40</v>
          </cell>
          <cell r="B62">
            <v>0.030601851851851852</v>
          </cell>
        </row>
        <row r="63">
          <cell r="A63">
            <v>48</v>
          </cell>
          <cell r="B63">
            <v>0.030879629629629632</v>
          </cell>
        </row>
        <row r="64">
          <cell r="A64">
            <v>30</v>
          </cell>
          <cell r="B64">
            <v>0.03116898148148148</v>
          </cell>
        </row>
        <row r="65">
          <cell r="A65">
            <v>105</v>
          </cell>
          <cell r="B65">
            <v>0.032858796296296296</v>
          </cell>
        </row>
        <row r="66">
          <cell r="A66">
            <v>1</v>
          </cell>
          <cell r="B66" t="str">
            <v>сошёл</v>
          </cell>
        </row>
        <row r="67">
          <cell r="A67">
            <v>17</v>
          </cell>
          <cell r="B67">
            <v>0.034826388888888886</v>
          </cell>
        </row>
        <row r="68">
          <cell r="A68">
            <v>16</v>
          </cell>
          <cell r="B68">
            <v>0.03521990740740741</v>
          </cell>
        </row>
        <row r="69">
          <cell r="A69">
            <v>13</v>
          </cell>
          <cell r="B69">
            <v>0.035543981481481475</v>
          </cell>
        </row>
        <row r="70">
          <cell r="A70">
            <v>15</v>
          </cell>
          <cell r="B70">
            <v>0.03561342592592592</v>
          </cell>
        </row>
        <row r="71">
          <cell r="A71">
            <v>11</v>
          </cell>
          <cell r="B71">
            <v>0.03608796296296297</v>
          </cell>
        </row>
        <row r="72">
          <cell r="A72">
            <v>10</v>
          </cell>
          <cell r="B72">
            <v>0.03621527777777778</v>
          </cell>
        </row>
        <row r="73">
          <cell r="A73">
            <v>12</v>
          </cell>
          <cell r="B73">
            <v>0.036377314814814814</v>
          </cell>
        </row>
        <row r="74">
          <cell r="A74">
            <v>18</v>
          </cell>
          <cell r="B74">
            <v>0.036458333333333336</v>
          </cell>
        </row>
        <row r="75">
          <cell r="A75">
            <v>9</v>
          </cell>
          <cell r="B75">
            <v>0.03716435185185185</v>
          </cell>
        </row>
        <row r="76">
          <cell r="A76">
            <v>6</v>
          </cell>
          <cell r="B76">
            <v>0.037395833333333336</v>
          </cell>
        </row>
        <row r="77">
          <cell r="A77">
            <v>5</v>
          </cell>
          <cell r="B77">
            <v>0.037766203703703705</v>
          </cell>
        </row>
        <row r="78">
          <cell r="A78">
            <v>19</v>
          </cell>
          <cell r="B78">
            <v>0.037939814814814815</v>
          </cell>
        </row>
        <row r="79">
          <cell r="A79">
            <v>4</v>
          </cell>
          <cell r="B79">
            <v>0.03841435185185185</v>
          </cell>
        </row>
        <row r="80">
          <cell r="A80">
            <v>7</v>
          </cell>
          <cell r="B80">
            <v>0.03855324074074074</v>
          </cell>
        </row>
        <row r="81">
          <cell r="A81">
            <v>21</v>
          </cell>
          <cell r="B81">
            <v>0.03878472222222223</v>
          </cell>
        </row>
        <row r="82">
          <cell r="A82">
            <v>14</v>
          </cell>
          <cell r="B82">
            <v>0.039375</v>
          </cell>
        </row>
        <row r="83">
          <cell r="A83">
            <v>22</v>
          </cell>
          <cell r="B83">
            <v>0.04019675925925926</v>
          </cell>
        </row>
        <row r="84">
          <cell r="A84">
            <v>2</v>
          </cell>
          <cell r="B84">
            <v>0.04050925925925926</v>
          </cell>
        </row>
        <row r="85">
          <cell r="A85">
            <v>23</v>
          </cell>
          <cell r="B85">
            <v>0.04076388888888889</v>
          </cell>
        </row>
        <row r="86">
          <cell r="A86">
            <v>8</v>
          </cell>
          <cell r="B86">
            <v>0.04622685185185185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25">
      <selection activeCell="A71" sqref="A71:IV186"/>
    </sheetView>
  </sheetViews>
  <sheetFormatPr defaultColWidth="9.140625" defaultRowHeight="15"/>
  <cols>
    <col min="1" max="1" width="5.140625" style="0" customWidth="1"/>
    <col min="2" max="2" width="7.57421875" style="0" customWidth="1"/>
    <col min="3" max="3" width="20.7109375" style="0" customWidth="1"/>
    <col min="4" max="4" width="11.8515625" style="0" customWidth="1"/>
    <col min="6" max="6" width="15.421875" style="0" customWidth="1"/>
    <col min="7" max="7" width="15.8515625" style="0" customWidth="1"/>
    <col min="8" max="8" width="13.8515625" style="0" customWidth="1"/>
    <col min="11" max="11" width="6.8515625" style="0" customWidth="1"/>
    <col min="12" max="12" width="19.8515625" style="0" customWidth="1"/>
  </cols>
  <sheetData>
    <row r="1" spans="1:12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.75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8.75">
      <c r="A3" s="154" t="s">
        <v>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8.75">
      <c r="A4" s="154" t="s">
        <v>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8.75">
      <c r="A5" s="154" t="s">
        <v>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51" customHeight="1">
      <c r="A7" s="153" t="s">
        <v>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8">
      <c r="A9" s="156" t="s">
        <v>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</row>
    <row r="10" spans="1:12" ht="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4" t="s">
        <v>7</v>
      </c>
      <c r="B11" s="4"/>
      <c r="C11" s="4"/>
      <c r="D11" s="5"/>
      <c r="E11" s="5"/>
      <c r="F11" s="5"/>
      <c r="G11" s="5"/>
      <c r="H11" s="5"/>
      <c r="I11" s="157" t="s">
        <v>8</v>
      </c>
      <c r="J11" s="157"/>
      <c r="K11" s="157"/>
      <c r="L11" s="157"/>
    </row>
    <row r="12" spans="1:12" ht="15">
      <c r="A12" s="6" t="s">
        <v>9</v>
      </c>
      <c r="B12" s="6"/>
      <c r="C12" s="6"/>
      <c r="D12" s="7"/>
      <c r="E12" s="5"/>
      <c r="F12" s="5"/>
      <c r="G12" s="5"/>
      <c r="H12" s="5"/>
      <c r="I12" s="158" t="s">
        <v>10</v>
      </c>
      <c r="J12" s="158"/>
      <c r="K12" s="158"/>
      <c r="L12" s="158"/>
    </row>
    <row r="13" spans="1:12" ht="15">
      <c r="A13" s="159" t="s">
        <v>11</v>
      </c>
      <c r="B13" s="159"/>
      <c r="C13" s="159"/>
      <c r="D13" s="159"/>
      <c r="E13" s="8"/>
      <c r="F13" s="160"/>
      <c r="G13" s="160"/>
      <c r="H13" s="160"/>
      <c r="I13" s="161" t="s">
        <v>12</v>
      </c>
      <c r="J13" s="161"/>
      <c r="K13" s="161"/>
      <c r="L13" s="161"/>
    </row>
    <row r="14" spans="1:12" ht="15">
      <c r="A14" s="162" t="s">
        <v>13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15">
      <c r="A15" s="9" t="s">
        <v>14</v>
      </c>
      <c r="B15" s="9" t="s">
        <v>15</v>
      </c>
      <c r="C15" s="9" t="s">
        <v>16</v>
      </c>
      <c r="D15" s="10" t="s">
        <v>17</v>
      </c>
      <c r="E15" s="10" t="s">
        <v>18</v>
      </c>
      <c r="F15" s="9" t="s">
        <v>19</v>
      </c>
      <c r="G15" s="9" t="s">
        <v>20</v>
      </c>
      <c r="H15" s="9" t="s">
        <v>21</v>
      </c>
      <c r="I15" s="11" t="s">
        <v>22</v>
      </c>
      <c r="J15" s="11" t="s">
        <v>23</v>
      </c>
      <c r="K15" s="11"/>
      <c r="L15" s="12" t="s">
        <v>24</v>
      </c>
    </row>
    <row r="16" spans="1:12" ht="15">
      <c r="A16" s="13">
        <v>1</v>
      </c>
      <c r="B16" s="14">
        <v>81</v>
      </c>
      <c r="C16" s="15" t="s">
        <v>25</v>
      </c>
      <c r="D16" s="16">
        <v>36584</v>
      </c>
      <c r="E16" s="17" t="s">
        <v>26</v>
      </c>
      <c r="F16" s="15" t="s">
        <v>27</v>
      </c>
      <c r="G16" s="15" t="s">
        <v>28</v>
      </c>
      <c r="H16" s="15" t="s">
        <v>29</v>
      </c>
      <c r="I16" s="18">
        <f>VLOOKUP(B16,'[1]Финишки'!$A$3:$B$200,2,FALSE)</f>
        <v>0.006894675925925926</v>
      </c>
      <c r="J16" s="19">
        <v>20</v>
      </c>
      <c r="K16" s="18"/>
      <c r="L16" s="20" t="s">
        <v>30</v>
      </c>
    </row>
    <row r="17" spans="1:12" ht="15">
      <c r="A17" s="13">
        <v>2</v>
      </c>
      <c r="B17" s="14">
        <v>199</v>
      </c>
      <c r="C17" s="15" t="s">
        <v>31</v>
      </c>
      <c r="D17" s="21" t="s">
        <v>32</v>
      </c>
      <c r="E17" s="22" t="s">
        <v>26</v>
      </c>
      <c r="F17" s="15" t="s">
        <v>27</v>
      </c>
      <c r="G17" s="15" t="s">
        <v>28</v>
      </c>
      <c r="H17" s="15" t="s">
        <v>29</v>
      </c>
      <c r="I17" s="18">
        <f>VLOOKUP(B17,'[1]Финишки'!$A$3:$B$200,2,FALSE)</f>
        <v>0.0071874999999999994</v>
      </c>
      <c r="J17" s="19">
        <v>17</v>
      </c>
      <c r="K17" s="18"/>
      <c r="L17" s="20" t="s">
        <v>30</v>
      </c>
    </row>
    <row r="18" spans="1:12" ht="15">
      <c r="A18" s="13">
        <v>3</v>
      </c>
      <c r="B18" s="14">
        <v>120</v>
      </c>
      <c r="C18" s="15" t="s">
        <v>33</v>
      </c>
      <c r="D18" s="21">
        <v>2000</v>
      </c>
      <c r="E18" s="17" t="s">
        <v>26</v>
      </c>
      <c r="F18" s="15" t="s">
        <v>34</v>
      </c>
      <c r="G18" s="15" t="s">
        <v>34</v>
      </c>
      <c r="H18" s="15" t="s">
        <v>35</v>
      </c>
      <c r="I18" s="23">
        <f>VLOOKUP(B18,'[1]Финишки'!$A$3:$B$200,2,FALSE)</f>
        <v>0.007581018518518518</v>
      </c>
      <c r="J18" s="19">
        <v>15</v>
      </c>
      <c r="K18" s="19"/>
      <c r="L18" s="24" t="s">
        <v>36</v>
      </c>
    </row>
    <row r="19" spans="1:12" ht="15">
      <c r="A19" s="25">
        <v>4</v>
      </c>
      <c r="B19" s="14">
        <v>85</v>
      </c>
      <c r="C19" s="15" t="s">
        <v>37</v>
      </c>
      <c r="D19" s="21" t="s">
        <v>38</v>
      </c>
      <c r="E19" s="17" t="s">
        <v>26</v>
      </c>
      <c r="F19" s="15" t="s">
        <v>39</v>
      </c>
      <c r="G19" s="15" t="s">
        <v>40</v>
      </c>
      <c r="H19" s="15" t="s">
        <v>29</v>
      </c>
      <c r="I19" s="23">
        <f>VLOOKUP(B19,'[1]Финишки'!$A$3:$B$200,2,FALSE)</f>
        <v>0.007858796296296296</v>
      </c>
      <c r="J19" s="26">
        <v>14</v>
      </c>
      <c r="K19" s="23"/>
      <c r="L19" s="27" t="s">
        <v>41</v>
      </c>
    </row>
    <row r="20" spans="1:12" ht="15">
      <c r="A20" s="25">
        <v>5</v>
      </c>
      <c r="B20" s="14">
        <v>82</v>
      </c>
      <c r="C20" s="15" t="s">
        <v>42</v>
      </c>
      <c r="D20" s="28">
        <v>36744</v>
      </c>
      <c r="E20" s="17" t="s">
        <v>43</v>
      </c>
      <c r="F20" s="15" t="s">
        <v>44</v>
      </c>
      <c r="G20" s="15" t="s">
        <v>45</v>
      </c>
      <c r="H20" s="15" t="s">
        <v>29</v>
      </c>
      <c r="I20" s="23">
        <f>VLOOKUP(B20,'[1]Финишки'!$A$3:$B$200,2,FALSE)</f>
        <v>0.00800925925925926</v>
      </c>
      <c r="J20" s="19">
        <v>13</v>
      </c>
      <c r="K20" s="23"/>
      <c r="L20" s="24" t="s">
        <v>46</v>
      </c>
    </row>
    <row r="21" spans="1:12" ht="15">
      <c r="A21" s="25">
        <v>6</v>
      </c>
      <c r="B21" s="14">
        <v>87</v>
      </c>
      <c r="C21" s="15" t="s">
        <v>47</v>
      </c>
      <c r="D21" s="28">
        <v>37701</v>
      </c>
      <c r="E21" s="17" t="s">
        <v>48</v>
      </c>
      <c r="F21" s="15" t="s">
        <v>44</v>
      </c>
      <c r="G21" s="15" t="s">
        <v>45</v>
      </c>
      <c r="H21" s="15" t="s">
        <v>29</v>
      </c>
      <c r="I21" s="23">
        <f>VLOOKUP(B21,'[1]Финишки'!$A$3:$B$200,2,FALSE)</f>
        <v>0.008877314814814815</v>
      </c>
      <c r="J21" s="26">
        <v>12</v>
      </c>
      <c r="K21" s="23"/>
      <c r="L21" s="24" t="s">
        <v>46</v>
      </c>
    </row>
    <row r="22" spans="1:12" ht="15">
      <c r="A22" s="25">
        <v>7</v>
      </c>
      <c r="B22" s="14">
        <v>83</v>
      </c>
      <c r="C22" s="15" t="s">
        <v>49</v>
      </c>
      <c r="D22" s="28">
        <v>36455</v>
      </c>
      <c r="E22" s="17" t="s">
        <v>43</v>
      </c>
      <c r="F22" s="15" t="s">
        <v>44</v>
      </c>
      <c r="G22" s="15" t="s">
        <v>45</v>
      </c>
      <c r="H22" s="15" t="s">
        <v>29</v>
      </c>
      <c r="I22" s="23">
        <f>VLOOKUP(B22,'[1]Финишки'!$A$3:$B$200,2,FALSE)</f>
        <v>0.00912037037037037</v>
      </c>
      <c r="J22" s="19">
        <v>11</v>
      </c>
      <c r="K22" s="23"/>
      <c r="L22" s="24" t="s">
        <v>46</v>
      </c>
    </row>
    <row r="23" spans="1:12" ht="15">
      <c r="A23" s="25">
        <v>8</v>
      </c>
      <c r="B23" s="14">
        <v>84</v>
      </c>
      <c r="C23" s="15" t="s">
        <v>50</v>
      </c>
      <c r="D23" s="28">
        <v>37047</v>
      </c>
      <c r="E23" s="17" t="s">
        <v>43</v>
      </c>
      <c r="F23" s="15" t="s">
        <v>44</v>
      </c>
      <c r="G23" s="15" t="s">
        <v>45</v>
      </c>
      <c r="H23" s="15" t="s">
        <v>29</v>
      </c>
      <c r="I23" s="23">
        <f>VLOOKUP(B23,'[1]Финишки'!$A$3:$B$200,2,FALSE)</f>
        <v>0.00920138888888889</v>
      </c>
      <c r="J23" s="26">
        <v>10</v>
      </c>
      <c r="K23" s="23"/>
      <c r="L23" s="24" t="s">
        <v>51</v>
      </c>
    </row>
    <row r="24" spans="1:12" ht="15">
      <c r="A24" s="25"/>
      <c r="B24" s="14">
        <v>86</v>
      </c>
      <c r="C24" s="15" t="s">
        <v>52</v>
      </c>
      <c r="D24" s="21" t="s">
        <v>53</v>
      </c>
      <c r="E24" s="17" t="s">
        <v>43</v>
      </c>
      <c r="F24" s="15" t="s">
        <v>44</v>
      </c>
      <c r="G24" s="15" t="s">
        <v>45</v>
      </c>
      <c r="H24" s="15" t="s">
        <v>29</v>
      </c>
      <c r="I24" s="23" t="s">
        <v>54</v>
      </c>
      <c r="J24" s="26"/>
      <c r="K24" s="23"/>
      <c r="L24" s="27" t="s">
        <v>46</v>
      </c>
    </row>
    <row r="25" spans="1:12" ht="15">
      <c r="A25" s="29"/>
      <c r="B25" s="30"/>
      <c r="C25" s="31"/>
      <c r="D25" s="32"/>
      <c r="E25" s="30"/>
      <c r="F25" s="31"/>
      <c r="G25" s="31"/>
      <c r="H25" s="31"/>
      <c r="I25" s="33"/>
      <c r="J25" s="33"/>
      <c r="K25" s="33"/>
      <c r="L25" s="34"/>
    </row>
    <row r="26" spans="1:12" ht="15">
      <c r="A26" s="35"/>
      <c r="B26" s="35"/>
      <c r="C26" s="36"/>
      <c r="D26" s="37"/>
      <c r="E26" s="38"/>
      <c r="F26" s="38"/>
      <c r="G26" s="38"/>
      <c r="H26" s="38"/>
      <c r="I26" s="39"/>
      <c r="J26" s="39"/>
      <c r="K26" s="39"/>
      <c r="L26" s="36"/>
    </row>
    <row r="27" spans="1:12" ht="15">
      <c r="A27" s="162" t="s">
        <v>55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</row>
    <row r="28" spans="1:12" ht="22.5">
      <c r="A28" s="9" t="s">
        <v>14</v>
      </c>
      <c r="B28" s="9" t="s">
        <v>15</v>
      </c>
      <c r="C28" s="9" t="s">
        <v>16</v>
      </c>
      <c r="D28" s="10" t="s">
        <v>17</v>
      </c>
      <c r="E28" s="10" t="s">
        <v>18</v>
      </c>
      <c r="F28" s="9" t="s">
        <v>19</v>
      </c>
      <c r="G28" s="9" t="s">
        <v>20</v>
      </c>
      <c r="H28" s="9" t="s">
        <v>21</v>
      </c>
      <c r="I28" s="11" t="s">
        <v>22</v>
      </c>
      <c r="J28" s="11" t="s">
        <v>23</v>
      </c>
      <c r="K28" s="11" t="s">
        <v>56</v>
      </c>
      <c r="L28" s="12" t="s">
        <v>24</v>
      </c>
    </row>
    <row r="29" spans="1:12" ht="15">
      <c r="A29" s="13">
        <v>1</v>
      </c>
      <c r="B29" s="14">
        <v>88</v>
      </c>
      <c r="C29" s="15" t="s">
        <v>57</v>
      </c>
      <c r="D29" s="21" t="s">
        <v>58</v>
      </c>
      <c r="E29" s="22" t="s">
        <v>59</v>
      </c>
      <c r="F29" s="15" t="s">
        <v>27</v>
      </c>
      <c r="G29" s="15" t="s">
        <v>28</v>
      </c>
      <c r="H29" s="15" t="s">
        <v>29</v>
      </c>
      <c r="I29" s="18">
        <f>VLOOKUP(B29,'[1]Финишки'!$A$3:$B$200,2,FALSE)</f>
        <v>0.0077083333333333335</v>
      </c>
      <c r="J29" s="19">
        <v>20</v>
      </c>
      <c r="K29" s="18"/>
      <c r="L29" s="20" t="s">
        <v>30</v>
      </c>
    </row>
    <row r="30" spans="1:12" ht="15">
      <c r="A30" s="29"/>
      <c r="B30" s="30"/>
      <c r="C30" s="31"/>
      <c r="D30" s="32"/>
      <c r="E30" s="30"/>
      <c r="F30" s="31"/>
      <c r="G30" s="31"/>
      <c r="H30" s="31"/>
      <c r="I30" s="33"/>
      <c r="J30" s="33"/>
      <c r="K30" s="33"/>
      <c r="L30" s="34"/>
    </row>
    <row r="31" spans="1:12" ht="15">
      <c r="A31" s="35"/>
      <c r="B31" s="35"/>
      <c r="C31" s="36"/>
      <c r="D31" s="37"/>
      <c r="E31" s="38"/>
      <c r="F31" s="38"/>
      <c r="G31" s="38"/>
      <c r="H31" s="38"/>
      <c r="I31" s="39"/>
      <c r="J31" s="39"/>
      <c r="K31" s="39"/>
      <c r="L31" s="36"/>
    </row>
    <row r="32" spans="1:12" ht="15">
      <c r="A32" s="162" t="s">
        <v>60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</row>
    <row r="33" spans="1:12" ht="15">
      <c r="A33" s="9" t="s">
        <v>14</v>
      </c>
      <c r="B33" s="9" t="s">
        <v>15</v>
      </c>
      <c r="C33" s="9" t="s">
        <v>16</v>
      </c>
      <c r="D33" s="10" t="s">
        <v>17</v>
      </c>
      <c r="E33" s="10" t="s">
        <v>18</v>
      </c>
      <c r="F33" s="9" t="s">
        <v>19</v>
      </c>
      <c r="G33" s="9" t="s">
        <v>20</v>
      </c>
      <c r="H33" s="9" t="s">
        <v>21</v>
      </c>
      <c r="I33" s="11" t="s">
        <v>22</v>
      </c>
      <c r="J33" s="11" t="s">
        <v>23</v>
      </c>
      <c r="K33" s="11"/>
      <c r="L33" s="12" t="s">
        <v>24</v>
      </c>
    </row>
    <row r="34" spans="1:12" ht="15">
      <c r="A34" s="13">
        <v>1</v>
      </c>
      <c r="B34" s="14">
        <v>61</v>
      </c>
      <c r="C34" s="15" t="s">
        <v>61</v>
      </c>
      <c r="D34" s="21" t="s">
        <v>62</v>
      </c>
      <c r="E34" s="22" t="s">
        <v>63</v>
      </c>
      <c r="F34" s="15" t="s">
        <v>27</v>
      </c>
      <c r="G34" s="15" t="s">
        <v>28</v>
      </c>
      <c r="H34" s="15" t="s">
        <v>64</v>
      </c>
      <c r="I34" s="18">
        <f>VLOOKUP(B34,'[1]Финишки'!$A$3:$B$200,2,FALSE)</f>
        <v>0.007069444444444444</v>
      </c>
      <c r="J34" s="19">
        <v>20</v>
      </c>
      <c r="K34" s="18"/>
      <c r="L34" s="24" t="s">
        <v>65</v>
      </c>
    </row>
    <row r="35" spans="1:12" ht="22.5">
      <c r="A35" s="13">
        <v>2</v>
      </c>
      <c r="B35" s="14">
        <v>67</v>
      </c>
      <c r="C35" s="15" t="s">
        <v>66</v>
      </c>
      <c r="D35" s="21" t="s">
        <v>67</v>
      </c>
      <c r="E35" s="22" t="s">
        <v>59</v>
      </c>
      <c r="F35" s="15" t="s">
        <v>68</v>
      </c>
      <c r="G35" s="15" t="s">
        <v>69</v>
      </c>
      <c r="H35" s="15" t="s">
        <v>69</v>
      </c>
      <c r="I35" s="18">
        <f>VLOOKUP(B35,'[1]Финишки'!$A$3:$B$200,2,FALSE)</f>
        <v>0.007256944444444444</v>
      </c>
      <c r="J35" s="19">
        <v>17</v>
      </c>
      <c r="K35" s="19"/>
      <c r="L35" s="40" t="s">
        <v>70</v>
      </c>
    </row>
    <row r="36" spans="1:12" ht="15">
      <c r="A36" s="13">
        <v>3</v>
      </c>
      <c r="B36" s="14">
        <v>62</v>
      </c>
      <c r="C36" s="15" t="s">
        <v>71</v>
      </c>
      <c r="D36" s="16">
        <v>35101</v>
      </c>
      <c r="E36" s="17" t="s">
        <v>72</v>
      </c>
      <c r="F36" s="15" t="s">
        <v>27</v>
      </c>
      <c r="G36" s="15" t="s">
        <v>28</v>
      </c>
      <c r="H36" s="15" t="s">
        <v>64</v>
      </c>
      <c r="I36" s="18">
        <f>VLOOKUP(B36,'[1]Финишки'!$A$3:$B$200,2,FALSE)</f>
        <v>0.007361111111111111</v>
      </c>
      <c r="J36" s="19">
        <v>15</v>
      </c>
      <c r="K36" s="18"/>
      <c r="L36" s="20" t="s">
        <v>30</v>
      </c>
    </row>
    <row r="37" spans="1:12" ht="15">
      <c r="A37" s="25">
        <v>4</v>
      </c>
      <c r="B37" s="14">
        <v>63</v>
      </c>
      <c r="C37" s="15" t="s">
        <v>73</v>
      </c>
      <c r="D37" s="16">
        <v>35458</v>
      </c>
      <c r="E37" s="17" t="s">
        <v>72</v>
      </c>
      <c r="F37" s="15" t="s">
        <v>27</v>
      </c>
      <c r="G37" s="15" t="s">
        <v>28</v>
      </c>
      <c r="H37" s="15" t="s">
        <v>64</v>
      </c>
      <c r="I37" s="18">
        <f>VLOOKUP(B37,'[1]Финишки'!$A$3:$B$200,2,FALSE)</f>
        <v>0.007465277777777778</v>
      </c>
      <c r="J37" s="26">
        <v>14</v>
      </c>
      <c r="K37" s="18"/>
      <c r="L37" s="20" t="s">
        <v>30</v>
      </c>
    </row>
    <row r="38" spans="1:12" ht="15">
      <c r="A38" s="25">
        <v>5</v>
      </c>
      <c r="B38" s="14">
        <v>64</v>
      </c>
      <c r="C38" s="15" t="s">
        <v>74</v>
      </c>
      <c r="D38" s="16">
        <v>35087</v>
      </c>
      <c r="E38" s="22" t="s">
        <v>59</v>
      </c>
      <c r="F38" s="15" t="s">
        <v>44</v>
      </c>
      <c r="G38" s="15" t="s">
        <v>45</v>
      </c>
      <c r="H38" s="15" t="s">
        <v>75</v>
      </c>
      <c r="I38" s="18">
        <f>VLOOKUP(B38,'[1]Финишки'!$A$3:$B$200,2,FALSE)</f>
        <v>0.008078703703703704</v>
      </c>
      <c r="J38" s="19">
        <v>13</v>
      </c>
      <c r="K38" s="18"/>
      <c r="L38" s="24" t="s">
        <v>46</v>
      </c>
    </row>
    <row r="39" spans="1:12" ht="15">
      <c r="A39" s="25">
        <v>6</v>
      </c>
      <c r="B39" s="14">
        <v>69</v>
      </c>
      <c r="C39" s="15" t="s">
        <v>76</v>
      </c>
      <c r="D39" s="21" t="s">
        <v>77</v>
      </c>
      <c r="E39" s="22" t="s">
        <v>26</v>
      </c>
      <c r="F39" s="15" t="s">
        <v>34</v>
      </c>
      <c r="G39" s="15" t="s">
        <v>34</v>
      </c>
      <c r="H39" s="15" t="s">
        <v>35</v>
      </c>
      <c r="I39" s="18">
        <f>VLOOKUP(B39,'[1]Финишки'!$A$3:$B$200,2,FALSE)</f>
        <v>0.008148148148148147</v>
      </c>
      <c r="J39" s="26">
        <v>12</v>
      </c>
      <c r="K39" s="19"/>
      <c r="L39" s="24" t="s">
        <v>36</v>
      </c>
    </row>
    <row r="40" spans="1:12" ht="15">
      <c r="A40" s="25">
        <v>7</v>
      </c>
      <c r="B40" s="14">
        <v>70</v>
      </c>
      <c r="C40" s="15" t="s">
        <v>78</v>
      </c>
      <c r="D40" s="21" t="s">
        <v>79</v>
      </c>
      <c r="E40" s="22" t="s">
        <v>26</v>
      </c>
      <c r="F40" s="15" t="s">
        <v>34</v>
      </c>
      <c r="G40" s="15" t="s">
        <v>34</v>
      </c>
      <c r="H40" s="15" t="s">
        <v>35</v>
      </c>
      <c r="I40" s="18">
        <f>VLOOKUP(B40,'[1]Финишки'!$A$3:$B$200,2,FALSE)</f>
        <v>0.008414351851851852</v>
      </c>
      <c r="J40" s="19">
        <v>11</v>
      </c>
      <c r="K40" s="19"/>
      <c r="L40" s="24" t="s">
        <v>36</v>
      </c>
    </row>
    <row r="41" spans="1:12" ht="15">
      <c r="A41" s="25"/>
      <c r="B41" s="14">
        <v>65</v>
      </c>
      <c r="C41" s="15" t="s">
        <v>80</v>
      </c>
      <c r="D41" s="17">
        <v>1996</v>
      </c>
      <c r="E41" s="17" t="s">
        <v>26</v>
      </c>
      <c r="F41" s="15" t="s">
        <v>27</v>
      </c>
      <c r="G41" s="15" t="s">
        <v>28</v>
      </c>
      <c r="H41" s="15" t="s">
        <v>75</v>
      </c>
      <c r="I41" s="23" t="s">
        <v>54</v>
      </c>
      <c r="J41" s="26"/>
      <c r="K41" s="18"/>
      <c r="L41" s="24" t="s">
        <v>81</v>
      </c>
    </row>
    <row r="42" spans="1:12" ht="15">
      <c r="A42" s="25"/>
      <c r="B42" s="14">
        <v>66</v>
      </c>
      <c r="C42" s="15" t="s">
        <v>82</v>
      </c>
      <c r="D42" s="17">
        <v>1995</v>
      </c>
      <c r="E42" s="17" t="s">
        <v>26</v>
      </c>
      <c r="F42" s="15" t="s">
        <v>27</v>
      </c>
      <c r="G42" s="15" t="s">
        <v>28</v>
      </c>
      <c r="H42" s="15" t="s">
        <v>75</v>
      </c>
      <c r="I42" s="23" t="s">
        <v>54</v>
      </c>
      <c r="J42" s="26"/>
      <c r="K42" s="18"/>
      <c r="L42" s="24" t="s">
        <v>81</v>
      </c>
    </row>
    <row r="43" spans="1:12" ht="15">
      <c r="A43" s="29"/>
      <c r="B43" s="30"/>
      <c r="C43" s="31"/>
      <c r="D43" s="41"/>
      <c r="E43" s="32"/>
      <c r="F43" s="31"/>
      <c r="G43" s="31"/>
      <c r="H43" s="31"/>
      <c r="I43" s="33"/>
      <c r="J43" s="42"/>
      <c r="K43" s="42"/>
      <c r="L43" s="34"/>
    </row>
    <row r="44" spans="1:12" ht="15">
      <c r="A44" s="17"/>
      <c r="B44" s="17"/>
      <c r="C44" s="15"/>
      <c r="D44" s="21"/>
      <c r="E44" s="22"/>
      <c r="F44" s="15"/>
      <c r="G44" s="15"/>
      <c r="H44" s="15"/>
      <c r="I44" s="18"/>
      <c r="J44" s="19"/>
      <c r="K44" s="19"/>
      <c r="L44" s="15"/>
    </row>
    <row r="45" spans="1:12" ht="15">
      <c r="A45" s="162" t="s">
        <v>83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</row>
    <row r="46" spans="1:12" ht="15">
      <c r="A46" s="9" t="s">
        <v>14</v>
      </c>
      <c r="B46" s="9" t="s">
        <v>15</v>
      </c>
      <c r="C46" s="9" t="s">
        <v>16</v>
      </c>
      <c r="D46" s="10" t="s">
        <v>17</v>
      </c>
      <c r="E46" s="10" t="s">
        <v>18</v>
      </c>
      <c r="F46" s="9" t="s">
        <v>19</v>
      </c>
      <c r="G46" s="9" t="s">
        <v>20</v>
      </c>
      <c r="H46" s="9" t="s">
        <v>21</v>
      </c>
      <c r="I46" s="11" t="s">
        <v>22</v>
      </c>
      <c r="J46" s="11" t="s">
        <v>23</v>
      </c>
      <c r="K46" s="11"/>
      <c r="L46" s="12" t="s">
        <v>24</v>
      </c>
    </row>
    <row r="47" spans="1:12" ht="15">
      <c r="A47" s="13">
        <v>1</v>
      </c>
      <c r="B47" s="14">
        <v>68</v>
      </c>
      <c r="C47" s="15" t="s">
        <v>84</v>
      </c>
      <c r="D47" s="21" t="s">
        <v>85</v>
      </c>
      <c r="E47" s="22" t="s">
        <v>59</v>
      </c>
      <c r="F47" s="15" t="s">
        <v>39</v>
      </c>
      <c r="G47" s="15" t="s">
        <v>40</v>
      </c>
      <c r="H47" s="15" t="s">
        <v>29</v>
      </c>
      <c r="I47" s="18">
        <f>VLOOKUP(B47,'[1]Финишки'!$A$3:$B$200,2,FALSE)</f>
        <v>0.016770833333333332</v>
      </c>
      <c r="J47" s="19">
        <v>20</v>
      </c>
      <c r="K47" s="18"/>
      <c r="L47" s="27" t="s">
        <v>41</v>
      </c>
    </row>
    <row r="48" spans="1:12" ht="15">
      <c r="A48" s="29"/>
      <c r="B48" s="30"/>
      <c r="C48" s="31"/>
      <c r="D48" s="32"/>
      <c r="E48" s="30"/>
      <c r="F48" s="31"/>
      <c r="G48" s="31"/>
      <c r="H48" s="31"/>
      <c r="I48" s="33"/>
      <c r="J48" s="33"/>
      <c r="K48" s="33"/>
      <c r="L48" s="34"/>
    </row>
    <row r="49" spans="1:12" ht="15">
      <c r="A49" s="17"/>
      <c r="B49" s="17"/>
      <c r="C49" s="15"/>
      <c r="D49" s="22"/>
      <c r="E49" s="17"/>
      <c r="F49" s="15"/>
      <c r="G49" s="15"/>
      <c r="H49" s="15"/>
      <c r="I49" s="18"/>
      <c r="J49" s="18"/>
      <c r="K49" s="18"/>
      <c r="L49" s="15"/>
    </row>
    <row r="50" spans="1:12" ht="15">
      <c r="A50" s="17"/>
      <c r="B50" s="17"/>
      <c r="C50" s="15"/>
      <c r="D50" s="22"/>
      <c r="E50" s="17"/>
      <c r="F50" s="15"/>
      <c r="G50" s="15"/>
      <c r="H50" s="15"/>
      <c r="I50" s="18"/>
      <c r="J50" s="18"/>
      <c r="K50" s="18"/>
      <c r="L50" s="15"/>
    </row>
    <row r="51" spans="1:12" ht="15">
      <c r="A51" s="17"/>
      <c r="B51" s="17"/>
      <c r="C51" s="15"/>
      <c r="D51" s="22"/>
      <c r="E51" s="17"/>
      <c r="F51" s="15"/>
      <c r="G51" s="15"/>
      <c r="H51" s="15"/>
      <c r="I51" s="18"/>
      <c r="J51" s="18"/>
      <c r="K51" s="18"/>
      <c r="L51" s="15"/>
    </row>
    <row r="52" spans="1:12" ht="15">
      <c r="A52" s="17"/>
      <c r="B52" s="17"/>
      <c r="C52" s="15"/>
      <c r="D52" s="22"/>
      <c r="E52" s="17"/>
      <c r="F52" s="15"/>
      <c r="G52" s="15"/>
      <c r="H52" s="15"/>
      <c r="I52" s="18"/>
      <c r="J52" s="18"/>
      <c r="K52" s="18"/>
      <c r="L52" s="15"/>
    </row>
    <row r="53" spans="1:12" ht="15">
      <c r="A53" s="155" t="s">
        <v>86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</row>
    <row r="54" spans="1:12" ht="15">
      <c r="A54" s="43"/>
      <c r="B54" s="43"/>
      <c r="C54" s="36"/>
      <c r="D54" s="37"/>
      <c r="E54" s="37"/>
      <c r="F54" s="36"/>
      <c r="G54" s="36"/>
      <c r="H54" s="36"/>
      <c r="I54" s="39"/>
      <c r="J54" s="39"/>
      <c r="K54" s="39"/>
      <c r="L54" s="44"/>
    </row>
    <row r="55" spans="1:12" ht="15">
      <c r="A55" s="155" t="s">
        <v>87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</row>
    <row r="56" spans="1:1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</sheetData>
  <sheetProtection/>
  <mergeCells count="18">
    <mergeCell ref="A55:L55"/>
    <mergeCell ref="A9:L9"/>
    <mergeCell ref="I11:L11"/>
    <mergeCell ref="I12:L12"/>
    <mergeCell ref="A13:D13"/>
    <mergeCell ref="F13:H13"/>
    <mergeCell ref="I13:L13"/>
    <mergeCell ref="A14:L14"/>
    <mergeCell ref="A27:L27"/>
    <mergeCell ref="A32:L32"/>
    <mergeCell ref="A45:L45"/>
    <mergeCell ref="A53:L53"/>
    <mergeCell ref="A7:L7"/>
    <mergeCell ref="A1:L1"/>
    <mergeCell ref="A2:L2"/>
    <mergeCell ref="A3:L3"/>
    <mergeCell ref="A4:L4"/>
    <mergeCell ref="A5:L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7">
      <selection activeCell="A73" sqref="A73:IV108"/>
    </sheetView>
  </sheetViews>
  <sheetFormatPr defaultColWidth="9.140625" defaultRowHeight="15"/>
  <cols>
    <col min="1" max="1" width="6.8515625" style="0" customWidth="1"/>
    <col min="2" max="2" width="7.8515625" style="0" customWidth="1"/>
    <col min="3" max="3" width="22.140625" style="0" customWidth="1"/>
    <col min="4" max="4" width="10.7109375" style="0" customWidth="1"/>
    <col min="5" max="5" width="8.57421875" style="0" customWidth="1"/>
    <col min="6" max="6" width="16.57421875" style="0" customWidth="1"/>
    <col min="7" max="7" width="12.7109375" style="0" customWidth="1"/>
    <col min="8" max="8" width="14.421875" style="0" customWidth="1"/>
    <col min="12" max="12" width="20.57421875" style="0" customWidth="1"/>
  </cols>
  <sheetData>
    <row r="1" spans="1:12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.75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8.75">
      <c r="A3" s="154" t="s">
        <v>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8.75">
      <c r="A4" s="154" t="s">
        <v>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8.75">
      <c r="A5" s="154" t="s">
        <v>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60.75" customHeight="1">
      <c r="A7" s="153" t="s">
        <v>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18">
      <c r="A8" s="156" t="s">
        <v>6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spans="1:12" ht="15">
      <c r="A9" s="4" t="s">
        <v>7</v>
      </c>
      <c r="B9" s="4"/>
      <c r="C9" s="4"/>
      <c r="D9" s="5"/>
      <c r="E9" s="5"/>
      <c r="F9" s="5"/>
      <c r="G9" s="5"/>
      <c r="H9" s="5"/>
      <c r="I9" s="157" t="s">
        <v>8</v>
      </c>
      <c r="J9" s="157"/>
      <c r="K9" s="157"/>
      <c r="L9" s="157"/>
    </row>
    <row r="10" spans="1:12" ht="15">
      <c r="A10" s="6" t="s">
        <v>9</v>
      </c>
      <c r="B10" s="6"/>
      <c r="C10" s="6"/>
      <c r="D10" s="7"/>
      <c r="E10" s="5"/>
      <c r="F10" s="5"/>
      <c r="G10" s="5"/>
      <c r="H10" s="5"/>
      <c r="I10" s="158" t="s">
        <v>10</v>
      </c>
      <c r="J10" s="158"/>
      <c r="K10" s="158"/>
      <c r="L10" s="158"/>
    </row>
    <row r="11" spans="1:12" ht="15">
      <c r="A11" s="159" t="s">
        <v>11</v>
      </c>
      <c r="B11" s="159"/>
      <c r="C11" s="159"/>
      <c r="D11" s="159"/>
      <c r="E11" s="8"/>
      <c r="F11" s="160"/>
      <c r="G11" s="160"/>
      <c r="H11" s="160"/>
      <c r="I11" s="161" t="s">
        <v>12</v>
      </c>
      <c r="J11" s="161"/>
      <c r="K11" s="161"/>
      <c r="L11" s="161"/>
    </row>
    <row r="12" spans="1:12" ht="15">
      <c r="A12" s="162" t="s">
        <v>122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2" ht="15">
      <c r="A13" s="9" t="s">
        <v>14</v>
      </c>
      <c r="B13" s="9" t="s">
        <v>15</v>
      </c>
      <c r="C13" s="9" t="s">
        <v>16</v>
      </c>
      <c r="D13" s="10" t="s">
        <v>17</v>
      </c>
      <c r="E13" s="10" t="s">
        <v>18</v>
      </c>
      <c r="F13" s="9" t="s">
        <v>19</v>
      </c>
      <c r="G13" s="9" t="s">
        <v>20</v>
      </c>
      <c r="H13" s="9" t="s">
        <v>21</v>
      </c>
      <c r="I13" s="11" t="s">
        <v>22</v>
      </c>
      <c r="J13" s="11" t="s">
        <v>23</v>
      </c>
      <c r="K13" s="11"/>
      <c r="L13" s="12" t="s">
        <v>24</v>
      </c>
    </row>
    <row r="14" spans="1:12" ht="15">
      <c r="A14" s="13">
        <v>1</v>
      </c>
      <c r="B14" s="14">
        <v>91</v>
      </c>
      <c r="C14" s="15" t="s">
        <v>123</v>
      </c>
      <c r="D14" s="19">
        <v>1999</v>
      </c>
      <c r="E14" s="17" t="s">
        <v>48</v>
      </c>
      <c r="F14" s="15" t="s">
        <v>27</v>
      </c>
      <c r="G14" s="15" t="s">
        <v>28</v>
      </c>
      <c r="H14" s="15" t="s">
        <v>29</v>
      </c>
      <c r="I14" s="18">
        <f>VLOOKUP(B14,'[1]Финишки'!$A$3:$B$200,2,FALSE)</f>
        <v>0.0072106481481481475</v>
      </c>
      <c r="J14" s="26">
        <v>20</v>
      </c>
      <c r="K14" s="18"/>
      <c r="L14" s="24" t="s">
        <v>81</v>
      </c>
    </row>
    <row r="15" spans="1:12" ht="15">
      <c r="A15" s="13">
        <v>2</v>
      </c>
      <c r="B15" s="14">
        <v>118</v>
      </c>
      <c r="C15" s="15" t="s">
        <v>124</v>
      </c>
      <c r="D15" s="21" t="s">
        <v>125</v>
      </c>
      <c r="E15" s="17" t="s">
        <v>43</v>
      </c>
      <c r="F15" s="15" t="s">
        <v>126</v>
      </c>
      <c r="G15" s="15" t="s">
        <v>45</v>
      </c>
      <c r="H15" s="15" t="s">
        <v>29</v>
      </c>
      <c r="I15" s="18">
        <f>VLOOKUP(B15,'[1]Финишки'!$A$3:$B$200,2,FALSE)</f>
        <v>0.007442129629629629</v>
      </c>
      <c r="J15" s="19">
        <v>17</v>
      </c>
      <c r="K15" s="18"/>
      <c r="L15" s="27" t="s">
        <v>127</v>
      </c>
    </row>
    <row r="16" spans="1:12" ht="15">
      <c r="A16" s="13">
        <v>3</v>
      </c>
      <c r="B16" s="14">
        <v>89</v>
      </c>
      <c r="C16" s="15" t="s">
        <v>128</v>
      </c>
      <c r="D16" s="21" t="s">
        <v>129</v>
      </c>
      <c r="E16" s="22" t="s">
        <v>43</v>
      </c>
      <c r="F16" s="15" t="s">
        <v>44</v>
      </c>
      <c r="G16" s="15" t="s">
        <v>45</v>
      </c>
      <c r="H16" s="15" t="s">
        <v>29</v>
      </c>
      <c r="I16" s="18">
        <f>VLOOKUP(B16,'[1]Финишки'!$A$3:$B$200,2,FALSE)</f>
        <v>0.007511574074074074</v>
      </c>
      <c r="J16" s="19">
        <v>15</v>
      </c>
      <c r="K16" s="18"/>
      <c r="L16" s="24" t="s">
        <v>51</v>
      </c>
    </row>
    <row r="17" spans="1:12" ht="15">
      <c r="A17" s="25">
        <v>4</v>
      </c>
      <c r="B17" s="14">
        <v>93</v>
      </c>
      <c r="C17" s="15" t="s">
        <v>130</v>
      </c>
      <c r="D17" s="22">
        <v>2000</v>
      </c>
      <c r="E17" s="17"/>
      <c r="F17" s="15" t="s">
        <v>27</v>
      </c>
      <c r="G17" s="15" t="s">
        <v>28</v>
      </c>
      <c r="H17" s="15" t="s">
        <v>29</v>
      </c>
      <c r="I17" s="18">
        <f>VLOOKUP(B17,'[1]Финишки'!$A$3:$B$200,2,FALSE)</f>
        <v>0.009027777777777779</v>
      </c>
      <c r="J17" s="19">
        <v>14</v>
      </c>
      <c r="K17" s="18"/>
      <c r="L17" s="24" t="s">
        <v>81</v>
      </c>
    </row>
    <row r="18" spans="1:12" ht="15">
      <c r="A18" s="25">
        <v>5</v>
      </c>
      <c r="B18" s="14">
        <v>92</v>
      </c>
      <c r="C18" s="15" t="s">
        <v>131</v>
      </c>
      <c r="D18" s="22">
        <v>2000</v>
      </c>
      <c r="E18" s="17" t="s">
        <v>100</v>
      </c>
      <c r="F18" s="15" t="s">
        <v>27</v>
      </c>
      <c r="G18" s="15" t="s">
        <v>28</v>
      </c>
      <c r="H18" s="15" t="s">
        <v>29</v>
      </c>
      <c r="I18" s="18">
        <f>VLOOKUP(B18,'[1]Финишки'!$A$3:$B$200,2,FALSE)</f>
        <v>0.00920138888888889</v>
      </c>
      <c r="J18" s="19">
        <v>13</v>
      </c>
      <c r="K18" s="18"/>
      <c r="L18" s="24" t="s">
        <v>81</v>
      </c>
    </row>
    <row r="19" spans="1:12" ht="15">
      <c r="A19" s="25"/>
      <c r="B19" s="14">
        <v>90</v>
      </c>
      <c r="C19" s="15" t="s">
        <v>132</v>
      </c>
      <c r="D19" s="26">
        <v>1999</v>
      </c>
      <c r="E19" s="17" t="s">
        <v>43</v>
      </c>
      <c r="F19" s="15" t="s">
        <v>27</v>
      </c>
      <c r="G19" s="15" t="s">
        <v>28</v>
      </c>
      <c r="H19" s="15" t="s">
        <v>29</v>
      </c>
      <c r="I19" s="23" t="s">
        <v>54</v>
      </c>
      <c r="J19" s="23"/>
      <c r="K19" s="23"/>
      <c r="L19" s="24" t="s">
        <v>81</v>
      </c>
    </row>
    <row r="20" spans="1:12" ht="15">
      <c r="A20" s="25"/>
      <c r="B20" s="14">
        <v>94</v>
      </c>
      <c r="C20" s="15" t="s">
        <v>133</v>
      </c>
      <c r="D20" s="17">
        <v>1999</v>
      </c>
      <c r="E20" s="17"/>
      <c r="F20" s="15" t="s">
        <v>27</v>
      </c>
      <c r="G20" s="15" t="s">
        <v>28</v>
      </c>
      <c r="H20" s="15" t="s">
        <v>29</v>
      </c>
      <c r="I20" s="23" t="s">
        <v>54</v>
      </c>
      <c r="J20" s="23"/>
      <c r="K20" s="23"/>
      <c r="L20" s="24" t="s">
        <v>81</v>
      </c>
    </row>
    <row r="21" spans="1:12" ht="15">
      <c r="A21" s="25"/>
      <c r="B21" s="14">
        <v>95</v>
      </c>
      <c r="C21" s="15" t="s">
        <v>134</v>
      </c>
      <c r="D21" s="17">
        <v>1999</v>
      </c>
      <c r="E21" s="17" t="s">
        <v>48</v>
      </c>
      <c r="F21" s="15" t="s">
        <v>27</v>
      </c>
      <c r="G21" s="15" t="s">
        <v>28</v>
      </c>
      <c r="H21" s="15" t="s">
        <v>29</v>
      </c>
      <c r="I21" s="23" t="s">
        <v>54</v>
      </c>
      <c r="J21" s="23"/>
      <c r="K21" s="23"/>
      <c r="L21" s="20" t="s">
        <v>30</v>
      </c>
    </row>
    <row r="22" spans="1:12" ht="15">
      <c r="A22" s="29"/>
      <c r="B22" s="30"/>
      <c r="C22" s="31"/>
      <c r="D22" s="32"/>
      <c r="E22" s="30"/>
      <c r="F22" s="31"/>
      <c r="G22" s="31"/>
      <c r="H22" s="31"/>
      <c r="I22" s="33"/>
      <c r="J22" s="33"/>
      <c r="K22" s="33"/>
      <c r="L22" s="34"/>
    </row>
    <row r="23" spans="1:12" ht="15">
      <c r="A23" s="35"/>
      <c r="B23" s="35"/>
      <c r="C23" s="36"/>
      <c r="D23" s="37"/>
      <c r="E23" s="38"/>
      <c r="F23" s="38"/>
      <c r="G23" s="38"/>
      <c r="H23" s="38"/>
      <c r="I23" s="39"/>
      <c r="J23" s="39"/>
      <c r="K23" s="39"/>
      <c r="L23" s="36"/>
    </row>
    <row r="24" spans="1:12" ht="15">
      <c r="A24" s="162" t="s">
        <v>135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</row>
    <row r="25" spans="1:12" ht="15">
      <c r="A25" s="9" t="s">
        <v>14</v>
      </c>
      <c r="B25" s="9" t="s">
        <v>15</v>
      </c>
      <c r="C25" s="9" t="s">
        <v>16</v>
      </c>
      <c r="D25" s="10" t="s">
        <v>17</v>
      </c>
      <c r="E25" s="10" t="s">
        <v>18</v>
      </c>
      <c r="F25" s="9" t="s">
        <v>19</v>
      </c>
      <c r="G25" s="9" t="s">
        <v>20</v>
      </c>
      <c r="H25" s="9" t="s">
        <v>21</v>
      </c>
      <c r="I25" s="11" t="s">
        <v>22</v>
      </c>
      <c r="J25" s="11" t="s">
        <v>23</v>
      </c>
      <c r="K25" s="11"/>
      <c r="L25" s="12" t="s">
        <v>24</v>
      </c>
    </row>
    <row r="26" spans="1:12" ht="15">
      <c r="A26" s="13">
        <v>1</v>
      </c>
      <c r="B26" s="14">
        <v>96</v>
      </c>
      <c r="C26" s="15" t="s">
        <v>136</v>
      </c>
      <c r="D26" s="21" t="s">
        <v>77</v>
      </c>
      <c r="E26" s="22" t="s">
        <v>43</v>
      </c>
      <c r="F26" s="15" t="s">
        <v>27</v>
      </c>
      <c r="G26" s="15" t="s">
        <v>28</v>
      </c>
      <c r="H26" s="15" t="s">
        <v>29</v>
      </c>
      <c r="I26" s="18">
        <f>VLOOKUP(B26,'[1]Финишки'!$A$3:$B$200,2,FALSE)</f>
        <v>0.006840277777777778</v>
      </c>
      <c r="J26" s="26">
        <v>20</v>
      </c>
      <c r="K26" s="18"/>
      <c r="L26" s="20" t="s">
        <v>30</v>
      </c>
    </row>
    <row r="27" spans="1:12" ht="15">
      <c r="A27" s="13">
        <v>2</v>
      </c>
      <c r="B27" s="14">
        <v>98</v>
      </c>
      <c r="C27" s="15" t="s">
        <v>137</v>
      </c>
      <c r="D27" s="22">
        <v>1997</v>
      </c>
      <c r="E27" s="17" t="s">
        <v>43</v>
      </c>
      <c r="F27" s="15" t="s">
        <v>27</v>
      </c>
      <c r="G27" s="15" t="s">
        <v>28</v>
      </c>
      <c r="H27" s="15" t="s">
        <v>29</v>
      </c>
      <c r="I27" s="18">
        <f>VLOOKUP(B27,'[1]Финишки'!$A$3:$B$200,2,FALSE)</f>
        <v>0.006944444444444444</v>
      </c>
      <c r="J27" s="19">
        <v>17</v>
      </c>
      <c r="K27" s="18"/>
      <c r="L27" s="20" t="s">
        <v>30</v>
      </c>
    </row>
    <row r="28" spans="1:12" ht="15">
      <c r="A28" s="13">
        <v>3</v>
      </c>
      <c r="B28" s="14">
        <v>99</v>
      </c>
      <c r="C28" s="15" t="s">
        <v>138</v>
      </c>
      <c r="D28" s="22">
        <v>1997</v>
      </c>
      <c r="E28" s="22" t="s">
        <v>43</v>
      </c>
      <c r="F28" s="15" t="s">
        <v>27</v>
      </c>
      <c r="G28" s="15" t="s">
        <v>28</v>
      </c>
      <c r="H28" s="15" t="s">
        <v>29</v>
      </c>
      <c r="I28" s="18">
        <f>VLOOKUP(B28,'[1]Финишки'!$A$3:$B$200,2,FALSE)</f>
        <v>0.007569444444444445</v>
      </c>
      <c r="J28" s="19">
        <v>15</v>
      </c>
      <c r="K28" s="18"/>
      <c r="L28" s="20" t="s">
        <v>30</v>
      </c>
    </row>
    <row r="29" spans="1:12" ht="15">
      <c r="A29" s="25">
        <v>4</v>
      </c>
      <c r="B29" s="14">
        <v>104</v>
      </c>
      <c r="C29" s="15" t="s">
        <v>139</v>
      </c>
      <c r="D29" s="22">
        <v>1998</v>
      </c>
      <c r="E29" s="17" t="s">
        <v>26</v>
      </c>
      <c r="F29" s="15" t="s">
        <v>27</v>
      </c>
      <c r="G29" s="15" t="s">
        <v>28</v>
      </c>
      <c r="H29" s="15" t="s">
        <v>29</v>
      </c>
      <c r="I29" s="18">
        <f>VLOOKUP(B29,'[1]Финишки'!$A$3:$B$200,2,FALSE)</f>
        <v>0.007581018518518518</v>
      </c>
      <c r="J29" s="19">
        <v>14</v>
      </c>
      <c r="K29" s="18"/>
      <c r="L29" s="20" t="s">
        <v>30</v>
      </c>
    </row>
    <row r="30" spans="1:12" ht="15">
      <c r="A30" s="25">
        <v>5</v>
      </c>
      <c r="B30" s="14">
        <v>100</v>
      </c>
      <c r="C30" s="15" t="s">
        <v>140</v>
      </c>
      <c r="D30" s="19">
        <v>1998</v>
      </c>
      <c r="E30" s="17" t="s">
        <v>100</v>
      </c>
      <c r="F30" s="15" t="s">
        <v>27</v>
      </c>
      <c r="G30" s="15" t="s">
        <v>28</v>
      </c>
      <c r="H30" s="15" t="s">
        <v>29</v>
      </c>
      <c r="I30" s="18">
        <f>VLOOKUP(B30,'[1]Финишки'!$A$3:$B$200,2,FALSE)</f>
        <v>0.0084375</v>
      </c>
      <c r="J30" s="19">
        <v>13</v>
      </c>
      <c r="K30" s="18"/>
      <c r="L30" s="24" t="s">
        <v>81</v>
      </c>
    </row>
    <row r="31" spans="1:12" ht="15">
      <c r="A31" s="25"/>
      <c r="B31" s="14">
        <v>97</v>
      </c>
      <c r="C31" s="15" t="s">
        <v>141</v>
      </c>
      <c r="D31" s="17">
        <v>1998</v>
      </c>
      <c r="E31" s="17" t="s">
        <v>43</v>
      </c>
      <c r="F31" s="15" t="s">
        <v>27</v>
      </c>
      <c r="G31" s="15" t="s">
        <v>28</v>
      </c>
      <c r="H31" s="15" t="s">
        <v>29</v>
      </c>
      <c r="I31" s="23" t="s">
        <v>54</v>
      </c>
      <c r="J31" s="23"/>
      <c r="K31" s="23"/>
      <c r="L31" s="24" t="s">
        <v>81</v>
      </c>
    </row>
    <row r="32" spans="1:12" ht="15">
      <c r="A32" s="25"/>
      <c r="B32" s="14">
        <v>101</v>
      </c>
      <c r="C32" s="15" t="s">
        <v>142</v>
      </c>
      <c r="D32" s="17">
        <v>1998</v>
      </c>
      <c r="E32" s="17" t="s">
        <v>48</v>
      </c>
      <c r="F32" s="15" t="s">
        <v>27</v>
      </c>
      <c r="G32" s="15" t="s">
        <v>28</v>
      </c>
      <c r="H32" s="15" t="s">
        <v>29</v>
      </c>
      <c r="I32" s="23" t="s">
        <v>54</v>
      </c>
      <c r="J32" s="23"/>
      <c r="K32" s="23"/>
      <c r="L32" s="24" t="s">
        <v>81</v>
      </c>
    </row>
    <row r="33" spans="1:12" ht="15">
      <c r="A33" s="25"/>
      <c r="B33" s="14">
        <v>102</v>
      </c>
      <c r="C33" s="15" t="s">
        <v>143</v>
      </c>
      <c r="D33" s="21" t="s">
        <v>79</v>
      </c>
      <c r="E33" s="17" t="s">
        <v>100</v>
      </c>
      <c r="F33" s="15" t="s">
        <v>27</v>
      </c>
      <c r="G33" s="15" t="s">
        <v>28</v>
      </c>
      <c r="H33" s="15" t="s">
        <v>29</v>
      </c>
      <c r="I33" s="23" t="s">
        <v>54</v>
      </c>
      <c r="J33" s="23"/>
      <c r="K33" s="23"/>
      <c r="L33" s="24" t="s">
        <v>81</v>
      </c>
    </row>
    <row r="34" spans="1:12" ht="15">
      <c r="A34" s="25"/>
      <c r="B34" s="14">
        <v>103</v>
      </c>
      <c r="C34" s="15" t="s">
        <v>144</v>
      </c>
      <c r="D34" s="21" t="s">
        <v>79</v>
      </c>
      <c r="E34" s="17" t="s">
        <v>100</v>
      </c>
      <c r="F34" s="15" t="s">
        <v>27</v>
      </c>
      <c r="G34" s="15" t="s">
        <v>28</v>
      </c>
      <c r="H34" s="15" t="s">
        <v>29</v>
      </c>
      <c r="I34" s="23" t="s">
        <v>54</v>
      </c>
      <c r="J34" s="23"/>
      <c r="K34" s="23"/>
      <c r="L34" s="24" t="s">
        <v>81</v>
      </c>
    </row>
    <row r="35" spans="1:12" ht="15">
      <c r="A35" s="29"/>
      <c r="B35" s="30"/>
      <c r="C35" s="31"/>
      <c r="D35" s="32"/>
      <c r="E35" s="30"/>
      <c r="F35" s="31"/>
      <c r="G35" s="31"/>
      <c r="H35" s="31"/>
      <c r="I35" s="33"/>
      <c r="J35" s="33"/>
      <c r="K35" s="33"/>
      <c r="L35" s="34"/>
    </row>
    <row r="36" spans="1:12" ht="15">
      <c r="A36" s="35"/>
      <c r="B36" s="35"/>
      <c r="C36" s="36"/>
      <c r="D36" s="37"/>
      <c r="E36" s="38"/>
      <c r="F36" s="38"/>
      <c r="G36" s="38"/>
      <c r="H36" s="38"/>
      <c r="I36" s="39"/>
      <c r="J36" s="39"/>
      <c r="K36" s="39"/>
      <c r="L36" s="36"/>
    </row>
    <row r="37" spans="1:12" ht="15">
      <c r="A37" s="162" t="s">
        <v>145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</row>
    <row r="38" spans="1:12" ht="22.5">
      <c r="A38" s="9" t="s">
        <v>14</v>
      </c>
      <c r="B38" s="9" t="s">
        <v>15</v>
      </c>
      <c r="C38" s="9" t="s">
        <v>16</v>
      </c>
      <c r="D38" s="10" t="s">
        <v>17</v>
      </c>
      <c r="E38" s="10" t="s">
        <v>18</v>
      </c>
      <c r="F38" s="9" t="s">
        <v>19</v>
      </c>
      <c r="G38" s="9" t="s">
        <v>20</v>
      </c>
      <c r="H38" s="9" t="s">
        <v>21</v>
      </c>
      <c r="I38" s="11" t="s">
        <v>22</v>
      </c>
      <c r="J38" s="11" t="s">
        <v>23</v>
      </c>
      <c r="K38" s="11" t="s">
        <v>56</v>
      </c>
      <c r="L38" s="12" t="s">
        <v>24</v>
      </c>
    </row>
    <row r="39" spans="1:12" ht="15">
      <c r="A39" s="13">
        <v>1</v>
      </c>
      <c r="B39" s="14">
        <v>47</v>
      </c>
      <c r="C39" s="15" t="s">
        <v>93</v>
      </c>
      <c r="D39" s="21" t="s">
        <v>94</v>
      </c>
      <c r="E39" s="17" t="s">
        <v>72</v>
      </c>
      <c r="F39" s="15" t="s">
        <v>27</v>
      </c>
      <c r="G39" s="15" t="s">
        <v>28</v>
      </c>
      <c r="H39" s="15" t="s">
        <v>64</v>
      </c>
      <c r="I39" s="18">
        <f>VLOOKUP(B39,'[1]Финишки'!$A$3:$B$200,2,FALSE)</f>
        <v>0.01252314814814815</v>
      </c>
      <c r="J39" s="26">
        <v>20</v>
      </c>
      <c r="K39" s="18"/>
      <c r="L39" s="20" t="s">
        <v>30</v>
      </c>
    </row>
    <row r="40" spans="1:12" ht="15">
      <c r="A40" s="13">
        <v>2</v>
      </c>
      <c r="B40" s="14">
        <v>42</v>
      </c>
      <c r="C40" s="15" t="s">
        <v>96</v>
      </c>
      <c r="D40" s="22">
        <v>1995</v>
      </c>
      <c r="E40" s="17" t="s">
        <v>26</v>
      </c>
      <c r="F40" s="15" t="s">
        <v>27</v>
      </c>
      <c r="G40" s="15" t="s">
        <v>28</v>
      </c>
      <c r="H40" s="15" t="s">
        <v>64</v>
      </c>
      <c r="I40" s="18">
        <f>VLOOKUP(B40,'[1]Финишки'!$A$3:$B$200,2,FALSE)</f>
        <v>0.0128125</v>
      </c>
      <c r="J40" s="19">
        <v>17</v>
      </c>
      <c r="K40" s="18"/>
      <c r="L40" s="24" t="s">
        <v>81</v>
      </c>
    </row>
    <row r="41" spans="1:12" ht="15">
      <c r="A41" s="13">
        <v>3</v>
      </c>
      <c r="B41" s="14">
        <v>46</v>
      </c>
      <c r="C41" s="15" t="s">
        <v>101</v>
      </c>
      <c r="D41" s="21" t="s">
        <v>79</v>
      </c>
      <c r="E41" s="17" t="s">
        <v>59</v>
      </c>
      <c r="F41" s="15" t="s">
        <v>27</v>
      </c>
      <c r="G41" s="15" t="s">
        <v>28</v>
      </c>
      <c r="H41" s="15" t="s">
        <v>64</v>
      </c>
      <c r="I41" s="18">
        <f>VLOOKUP(B41,'[1]Финишки'!$A$3:$B$200,2,FALSE)</f>
        <v>0.013495370370370371</v>
      </c>
      <c r="J41" s="19">
        <v>15</v>
      </c>
      <c r="K41" s="18"/>
      <c r="L41" s="20" t="s">
        <v>30</v>
      </c>
    </row>
    <row r="42" spans="1:12" ht="15">
      <c r="A42" s="25">
        <v>4</v>
      </c>
      <c r="B42" s="14">
        <v>41</v>
      </c>
      <c r="C42" s="15" t="s">
        <v>95</v>
      </c>
      <c r="D42" s="16">
        <v>35090</v>
      </c>
      <c r="E42" s="17" t="s">
        <v>59</v>
      </c>
      <c r="F42" s="15" t="s">
        <v>27</v>
      </c>
      <c r="G42" s="15" t="s">
        <v>28</v>
      </c>
      <c r="H42" s="15" t="s">
        <v>64</v>
      </c>
      <c r="I42" s="18">
        <f>VLOOKUP(B42,'[1]Финишки'!$A$3:$B$200,2,FALSE)</f>
        <v>0.01375</v>
      </c>
      <c r="J42" s="19">
        <v>14</v>
      </c>
      <c r="K42" s="18"/>
      <c r="L42" s="20" t="s">
        <v>30</v>
      </c>
    </row>
    <row r="43" spans="1:12" ht="15">
      <c r="A43" s="25">
        <v>5</v>
      </c>
      <c r="B43" s="14">
        <v>44</v>
      </c>
      <c r="C43" s="15" t="s">
        <v>98</v>
      </c>
      <c r="D43" s="22">
        <v>1996</v>
      </c>
      <c r="E43" s="17" t="s">
        <v>26</v>
      </c>
      <c r="F43" s="15" t="s">
        <v>27</v>
      </c>
      <c r="G43" s="15" t="s">
        <v>28</v>
      </c>
      <c r="H43" s="15" t="s">
        <v>29</v>
      </c>
      <c r="I43" s="18">
        <f>VLOOKUP(B43,'[1]Финишки'!$A$3:$B$200,2,FALSE)</f>
        <v>0.014212962962962962</v>
      </c>
      <c r="J43" s="19">
        <v>13</v>
      </c>
      <c r="K43" s="18"/>
      <c r="L43" s="24" t="s">
        <v>81</v>
      </c>
    </row>
    <row r="44" spans="1:12" ht="15">
      <c r="A44" s="25"/>
      <c r="B44" s="14">
        <v>43</v>
      </c>
      <c r="C44" s="15" t="s">
        <v>97</v>
      </c>
      <c r="D44" s="17">
        <v>1995</v>
      </c>
      <c r="E44" s="17" t="s">
        <v>26</v>
      </c>
      <c r="F44" s="15" t="s">
        <v>27</v>
      </c>
      <c r="G44" s="15" t="s">
        <v>28</v>
      </c>
      <c r="H44" s="15" t="s">
        <v>29</v>
      </c>
      <c r="I44" s="23" t="s">
        <v>54</v>
      </c>
      <c r="J44" s="26"/>
      <c r="K44" s="23"/>
      <c r="L44" s="24" t="s">
        <v>81</v>
      </c>
    </row>
    <row r="45" spans="1:12" ht="15">
      <c r="A45" s="25"/>
      <c r="B45" s="14">
        <v>45</v>
      </c>
      <c r="C45" s="15" t="s">
        <v>99</v>
      </c>
      <c r="D45" s="17">
        <v>1996</v>
      </c>
      <c r="E45" s="17" t="s">
        <v>100</v>
      </c>
      <c r="F45" s="15" t="s">
        <v>27</v>
      </c>
      <c r="G45" s="15" t="s">
        <v>28</v>
      </c>
      <c r="H45" s="15" t="s">
        <v>29</v>
      </c>
      <c r="I45" s="23" t="s">
        <v>54</v>
      </c>
      <c r="J45" s="26"/>
      <c r="K45" s="23"/>
      <c r="L45" s="24" t="s">
        <v>81</v>
      </c>
    </row>
    <row r="46" spans="1:12" ht="15">
      <c r="A46" s="29"/>
      <c r="B46" s="45"/>
      <c r="C46" s="31"/>
      <c r="D46" s="41"/>
      <c r="E46" s="32"/>
      <c r="F46" s="31"/>
      <c r="G46" s="31"/>
      <c r="H46" s="31"/>
      <c r="I46" s="33"/>
      <c r="J46" s="33"/>
      <c r="K46" s="33"/>
      <c r="L46" s="46"/>
    </row>
    <row r="47" spans="1:12" ht="15">
      <c r="A47" s="35"/>
      <c r="B47" s="35"/>
      <c r="C47" s="36"/>
      <c r="D47" s="37"/>
      <c r="E47" s="38"/>
      <c r="F47" s="38"/>
      <c r="G47" s="38"/>
      <c r="H47" s="38"/>
      <c r="I47" s="39"/>
      <c r="J47" s="39"/>
      <c r="K47" s="39"/>
      <c r="L47" s="36"/>
    </row>
    <row r="48" spans="1:12" ht="15">
      <c r="A48" s="162" t="s">
        <v>146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</row>
    <row r="49" spans="1:12" ht="15">
      <c r="A49" s="9" t="s">
        <v>14</v>
      </c>
      <c r="B49" s="9" t="s">
        <v>15</v>
      </c>
      <c r="C49" s="9" t="s">
        <v>16</v>
      </c>
      <c r="D49" s="10" t="s">
        <v>17</v>
      </c>
      <c r="E49" s="10" t="s">
        <v>18</v>
      </c>
      <c r="F49" s="9" t="s">
        <v>19</v>
      </c>
      <c r="G49" s="9" t="s">
        <v>20</v>
      </c>
      <c r="H49" s="9" t="s">
        <v>21</v>
      </c>
      <c r="I49" s="11" t="s">
        <v>22</v>
      </c>
      <c r="J49" s="11" t="s">
        <v>23</v>
      </c>
      <c r="K49" s="11"/>
      <c r="L49" s="12" t="s">
        <v>24</v>
      </c>
    </row>
    <row r="50" spans="1:12" ht="15">
      <c r="A50" s="13">
        <v>1</v>
      </c>
      <c r="B50" s="14">
        <v>50</v>
      </c>
      <c r="C50" s="15" t="s">
        <v>147</v>
      </c>
      <c r="D50" s="22">
        <v>1993</v>
      </c>
      <c r="E50" s="17" t="s">
        <v>72</v>
      </c>
      <c r="F50" s="47" t="s">
        <v>148</v>
      </c>
      <c r="G50" s="15" t="s">
        <v>28</v>
      </c>
      <c r="H50" s="15" t="s">
        <v>29</v>
      </c>
      <c r="I50" s="18">
        <f>VLOOKUP(B50,'[1]Финишки'!$A$3:$B$200,2,FALSE)</f>
        <v>0.027314814814814816</v>
      </c>
      <c r="J50" s="26">
        <v>20</v>
      </c>
      <c r="K50" s="18"/>
      <c r="L50" s="24" t="s">
        <v>149</v>
      </c>
    </row>
    <row r="51" spans="1:12" ht="15">
      <c r="A51" s="13">
        <v>2</v>
      </c>
      <c r="B51" s="14">
        <v>48</v>
      </c>
      <c r="C51" s="15" t="s">
        <v>150</v>
      </c>
      <c r="D51" s="21" t="s">
        <v>151</v>
      </c>
      <c r="E51" s="17" t="s">
        <v>59</v>
      </c>
      <c r="F51" s="15" t="s">
        <v>27</v>
      </c>
      <c r="G51" s="15" t="s">
        <v>28</v>
      </c>
      <c r="H51" s="15" t="s">
        <v>29</v>
      </c>
      <c r="I51" s="18">
        <f>VLOOKUP(B51,'[1]Финишки'!$A$3:$B$200,2,FALSE)</f>
        <v>0.030879629629629632</v>
      </c>
      <c r="J51" s="19">
        <v>17</v>
      </c>
      <c r="K51" s="18"/>
      <c r="L51" s="27" t="s">
        <v>81</v>
      </c>
    </row>
    <row r="52" spans="1:12" ht="15">
      <c r="A52" s="13"/>
      <c r="B52" s="14">
        <v>49</v>
      </c>
      <c r="C52" s="15" t="s">
        <v>152</v>
      </c>
      <c r="D52" s="17">
        <v>1994</v>
      </c>
      <c r="E52" s="17" t="s">
        <v>26</v>
      </c>
      <c r="F52" s="15" t="s">
        <v>27</v>
      </c>
      <c r="G52" s="15" t="s">
        <v>28</v>
      </c>
      <c r="H52" s="15" t="s">
        <v>29</v>
      </c>
      <c r="I52" s="23" t="s">
        <v>54</v>
      </c>
      <c r="J52" s="26"/>
      <c r="K52" s="23"/>
      <c r="L52" s="24" t="s">
        <v>81</v>
      </c>
    </row>
    <row r="53" spans="1:12" ht="15">
      <c r="A53" s="29"/>
      <c r="B53" s="30"/>
      <c r="C53" s="31"/>
      <c r="D53" s="32"/>
      <c r="E53" s="30"/>
      <c r="F53" s="31"/>
      <c r="G53" s="31"/>
      <c r="H53" s="31"/>
      <c r="I53" s="33"/>
      <c r="J53" s="33"/>
      <c r="K53" s="33"/>
      <c r="L53" s="34"/>
    </row>
    <row r="54" spans="1:12" ht="15">
      <c r="A54" s="17"/>
      <c r="B54" s="17"/>
      <c r="C54" s="15"/>
      <c r="D54" s="22"/>
      <c r="E54" s="17"/>
      <c r="F54" s="15"/>
      <c r="G54" s="15"/>
      <c r="H54" s="15"/>
      <c r="I54" s="18"/>
      <c r="J54" s="18"/>
      <c r="K54" s="18"/>
      <c r="L54" s="15"/>
    </row>
    <row r="55" spans="1:4" ht="15">
      <c r="A55" s="163"/>
      <c r="B55" s="163"/>
      <c r="C55" s="163"/>
      <c r="D55" s="163"/>
    </row>
    <row r="56" spans="1:4" ht="15">
      <c r="A56" s="163"/>
      <c r="B56" s="163"/>
      <c r="C56" s="163"/>
      <c r="D56" s="163"/>
    </row>
    <row r="57" spans="1:4" ht="15">
      <c r="A57" s="48"/>
      <c r="B57" s="48"/>
      <c r="C57" s="48"/>
      <c r="D57" s="48"/>
    </row>
    <row r="58" spans="1:4" ht="15">
      <c r="A58" s="48"/>
      <c r="B58" s="48"/>
      <c r="C58" s="48"/>
      <c r="D58" s="48"/>
    </row>
    <row r="59" spans="1:4" ht="15">
      <c r="A59" s="48"/>
      <c r="B59" s="48"/>
      <c r="C59" s="48"/>
      <c r="D59" s="48"/>
    </row>
    <row r="60" spans="1:4" ht="15">
      <c r="A60" s="48"/>
      <c r="B60" s="48"/>
      <c r="C60" s="48"/>
      <c r="D60" s="48"/>
    </row>
    <row r="61" spans="1:4" ht="15">
      <c r="A61" s="48"/>
      <c r="B61" s="48"/>
      <c r="C61" s="48"/>
      <c r="D61" s="48"/>
    </row>
    <row r="62" spans="1:4" ht="15">
      <c r="A62" s="48"/>
      <c r="B62" s="48"/>
      <c r="C62" s="48"/>
      <c r="D62" s="48"/>
    </row>
    <row r="63" spans="1:4" ht="15">
      <c r="A63" s="48"/>
      <c r="B63" s="48"/>
      <c r="C63" s="48"/>
      <c r="D63" s="48"/>
    </row>
    <row r="64" spans="1:4" ht="15">
      <c r="A64" s="48"/>
      <c r="B64" s="48"/>
      <c r="C64" s="48"/>
      <c r="D64" s="48"/>
    </row>
    <row r="65" spans="1:4" ht="15">
      <c r="A65" s="48"/>
      <c r="B65" s="48"/>
      <c r="C65" s="48"/>
      <c r="D65" s="48"/>
    </row>
    <row r="66" spans="1:4" ht="15">
      <c r="A66" s="48"/>
      <c r="B66" s="48"/>
      <c r="C66" s="48"/>
      <c r="D66" s="48"/>
    </row>
    <row r="67" spans="1:4" ht="15">
      <c r="A67" s="48"/>
      <c r="B67" s="48"/>
      <c r="C67" s="48"/>
      <c r="D67" s="48"/>
    </row>
    <row r="68" spans="1:4" ht="15">
      <c r="A68" s="163"/>
      <c r="B68" s="163"/>
      <c r="C68" s="163"/>
      <c r="D68" s="163"/>
    </row>
    <row r="69" spans="1:4" ht="15">
      <c r="A69" s="49"/>
      <c r="B69" s="49"/>
      <c r="C69" s="49"/>
      <c r="D69" s="49"/>
    </row>
    <row r="70" spans="1:12" ht="15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</row>
    <row r="71" spans="1:1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</row>
  </sheetData>
  <sheetProtection/>
  <mergeCells count="21">
    <mergeCell ref="A68:D68"/>
    <mergeCell ref="A70:L70"/>
    <mergeCell ref="A72:L72"/>
    <mergeCell ref="A12:L12"/>
    <mergeCell ref="A24:L24"/>
    <mergeCell ref="A37:L37"/>
    <mergeCell ref="A48:L48"/>
    <mergeCell ref="A55:D55"/>
    <mergeCell ref="A56:D56"/>
    <mergeCell ref="A8:L8"/>
    <mergeCell ref="I9:L9"/>
    <mergeCell ref="I10:L10"/>
    <mergeCell ref="A11:D11"/>
    <mergeCell ref="F11:H11"/>
    <mergeCell ref="I11:L11"/>
    <mergeCell ref="A7:L7"/>
    <mergeCell ref="A1:L1"/>
    <mergeCell ref="A2:L2"/>
    <mergeCell ref="A3:L3"/>
    <mergeCell ref="A4:L4"/>
    <mergeCell ref="A5:L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9">
      <selection activeCell="H101" sqref="H101"/>
    </sheetView>
  </sheetViews>
  <sheetFormatPr defaultColWidth="9.140625" defaultRowHeight="15"/>
  <cols>
    <col min="1" max="2" width="7.140625" style="0" customWidth="1"/>
    <col min="3" max="3" width="20.8515625" style="0" customWidth="1"/>
    <col min="4" max="4" width="9.8515625" style="0" customWidth="1"/>
    <col min="5" max="5" width="7.140625" style="0" customWidth="1"/>
    <col min="6" max="6" width="15.7109375" style="0" customWidth="1"/>
    <col min="7" max="7" width="12.57421875" style="0" customWidth="1"/>
    <col min="8" max="8" width="15.140625" style="0" customWidth="1"/>
    <col min="9" max="10" width="7.140625" style="0" customWidth="1"/>
  </cols>
  <sheetData>
    <row r="1" spans="1:10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8.75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8.75">
      <c r="A3" s="154" t="s">
        <v>2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8.75">
      <c r="A4" s="154" t="s">
        <v>3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8.75">
      <c r="A5" s="154" t="s">
        <v>4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41.25" customHeight="1">
      <c r="A6" s="153" t="s">
        <v>153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ht="18">
      <c r="A7" s="156" t="s">
        <v>6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5">
      <c r="A8" s="4" t="s">
        <v>7</v>
      </c>
      <c r="B8" s="4"/>
      <c r="C8" s="4"/>
      <c r="D8" s="5"/>
      <c r="E8" s="5"/>
      <c r="F8" s="5"/>
      <c r="G8" s="50"/>
      <c r="H8" s="50" t="s">
        <v>8</v>
      </c>
      <c r="I8" s="50"/>
      <c r="J8" s="50"/>
    </row>
    <row r="9" spans="1:10" ht="15">
      <c r="A9" s="6" t="s">
        <v>9</v>
      </c>
      <c r="B9" s="6"/>
      <c r="C9" s="6"/>
      <c r="D9" s="7"/>
      <c r="E9" s="5"/>
      <c r="F9" s="5"/>
      <c r="G9" s="50"/>
      <c r="H9" s="158" t="s">
        <v>10</v>
      </c>
      <c r="I9" s="158"/>
      <c r="J9" s="158"/>
    </row>
    <row r="10" spans="1:10" ht="15">
      <c r="A10" s="159" t="s">
        <v>11</v>
      </c>
      <c r="B10" s="159"/>
      <c r="C10" s="159"/>
      <c r="D10" s="159"/>
      <c r="E10" s="8"/>
      <c r="F10" s="51"/>
      <c r="G10" s="51"/>
      <c r="H10" s="51" t="s">
        <v>12</v>
      </c>
      <c r="I10" s="51"/>
      <c r="J10" s="51"/>
    </row>
    <row r="11" spans="1:10" ht="15">
      <c r="A11" s="162" t="s">
        <v>154</v>
      </c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ht="22.5">
      <c r="A12" s="9" t="s">
        <v>14</v>
      </c>
      <c r="B12" s="9" t="s">
        <v>15</v>
      </c>
      <c r="C12" s="9" t="s">
        <v>16</v>
      </c>
      <c r="D12" s="10" t="s">
        <v>17</v>
      </c>
      <c r="E12" s="10" t="s">
        <v>18</v>
      </c>
      <c r="F12" s="9" t="s">
        <v>19</v>
      </c>
      <c r="G12" s="9" t="s">
        <v>20</v>
      </c>
      <c r="H12" s="9" t="s">
        <v>21</v>
      </c>
      <c r="I12" s="11" t="s">
        <v>22</v>
      </c>
      <c r="J12" s="11" t="s">
        <v>23</v>
      </c>
    </row>
    <row r="13" spans="1:10" ht="15">
      <c r="A13" s="52">
        <v>1</v>
      </c>
      <c r="B13" s="53">
        <v>106</v>
      </c>
      <c r="C13" s="54" t="s">
        <v>155</v>
      </c>
      <c r="D13" s="55">
        <v>1971</v>
      </c>
      <c r="E13" s="56"/>
      <c r="F13" s="54" t="s">
        <v>106</v>
      </c>
      <c r="G13" s="54" t="s">
        <v>107</v>
      </c>
      <c r="H13" s="54" t="s">
        <v>29</v>
      </c>
      <c r="I13" s="57">
        <f>VLOOKUP(B13,'[1]Финишки'!$A$3:$B$200,2,FALSE)</f>
        <v>0.024826388888888887</v>
      </c>
      <c r="J13" s="58">
        <v>20</v>
      </c>
    </row>
    <row r="14" spans="1:10" ht="15">
      <c r="A14" s="13">
        <v>2</v>
      </c>
      <c r="B14" s="14">
        <v>105</v>
      </c>
      <c r="C14" s="15" t="s">
        <v>156</v>
      </c>
      <c r="D14" s="21" t="s">
        <v>157</v>
      </c>
      <c r="E14" s="22"/>
      <c r="F14" s="15"/>
      <c r="G14" s="15" t="s">
        <v>28</v>
      </c>
      <c r="H14" s="15" t="s">
        <v>29</v>
      </c>
      <c r="I14" s="18">
        <f>VLOOKUP(B14,'[1]Финишки'!$A$3:$B$200,2,FALSE)</f>
        <v>0.032858796296296296</v>
      </c>
      <c r="J14" s="59">
        <v>17</v>
      </c>
    </row>
    <row r="15" spans="1:10" ht="15">
      <c r="A15" s="29"/>
      <c r="B15" s="30"/>
      <c r="C15" s="31"/>
      <c r="D15" s="32"/>
      <c r="E15" s="30"/>
      <c r="F15" s="31"/>
      <c r="G15" s="31"/>
      <c r="H15" s="31"/>
      <c r="I15" s="33"/>
      <c r="J15" s="60"/>
    </row>
    <row r="16" spans="1:10" ht="15">
      <c r="A16" s="35"/>
      <c r="B16" s="35"/>
      <c r="C16" s="36"/>
      <c r="D16" s="37"/>
      <c r="E16" s="38"/>
      <c r="F16" s="38"/>
      <c r="G16" s="38"/>
      <c r="H16" s="38"/>
      <c r="I16" s="39"/>
      <c r="J16" s="39"/>
    </row>
    <row r="17" spans="1:10" ht="15">
      <c r="A17" s="162" t="s">
        <v>158</v>
      </c>
      <c r="B17" s="162"/>
      <c r="C17" s="162"/>
      <c r="D17" s="162"/>
      <c r="E17" s="162"/>
      <c r="F17" s="162"/>
      <c r="G17" s="162"/>
      <c r="H17" s="162"/>
      <c r="I17" s="162"/>
      <c r="J17" s="162"/>
    </row>
    <row r="18" spans="1:10" ht="22.5">
      <c r="A18" s="9" t="s">
        <v>14</v>
      </c>
      <c r="B18" s="9" t="s">
        <v>15</v>
      </c>
      <c r="C18" s="9" t="s">
        <v>16</v>
      </c>
      <c r="D18" s="10" t="s">
        <v>17</v>
      </c>
      <c r="E18" s="10" t="s">
        <v>18</v>
      </c>
      <c r="F18" s="9" t="s">
        <v>19</v>
      </c>
      <c r="G18" s="9" t="s">
        <v>20</v>
      </c>
      <c r="H18" s="9" t="s">
        <v>21</v>
      </c>
      <c r="I18" s="11" t="s">
        <v>22</v>
      </c>
      <c r="J18" s="11" t="s">
        <v>23</v>
      </c>
    </row>
    <row r="19" spans="1:10" ht="15">
      <c r="A19" s="52">
        <v>1</v>
      </c>
      <c r="B19" s="53">
        <v>108</v>
      </c>
      <c r="C19" s="54" t="s">
        <v>104</v>
      </c>
      <c r="D19" s="61" t="s">
        <v>105</v>
      </c>
      <c r="E19" s="55"/>
      <c r="F19" s="54" t="s">
        <v>106</v>
      </c>
      <c r="G19" s="54" t="s">
        <v>107</v>
      </c>
      <c r="H19" s="54" t="s">
        <v>29</v>
      </c>
      <c r="I19" s="57">
        <f>VLOOKUP(B19,'[1]Финишки'!$A$3:$B$200,2,FALSE)</f>
        <v>0.012789351851851852</v>
      </c>
      <c r="J19" s="58">
        <v>20</v>
      </c>
    </row>
    <row r="20" spans="1:10" ht="15">
      <c r="A20" s="13">
        <v>2</v>
      </c>
      <c r="B20" s="14">
        <v>107</v>
      </c>
      <c r="C20" s="15" t="s">
        <v>102</v>
      </c>
      <c r="D20" s="21" t="s">
        <v>103</v>
      </c>
      <c r="E20" s="22" t="s">
        <v>59</v>
      </c>
      <c r="F20" s="15" t="s">
        <v>39</v>
      </c>
      <c r="G20" s="15" t="s">
        <v>40</v>
      </c>
      <c r="H20" s="15" t="s">
        <v>29</v>
      </c>
      <c r="I20" s="18">
        <f>VLOOKUP(B20,'[1]Финишки'!$A$3:$B$200,2,FALSE)</f>
        <v>0.014641203703703703</v>
      </c>
      <c r="J20" s="59">
        <v>17</v>
      </c>
    </row>
    <row r="21" spans="1:10" ht="15">
      <c r="A21" s="13">
        <v>3</v>
      </c>
      <c r="B21" s="14">
        <v>116</v>
      </c>
      <c r="C21" s="15" t="s">
        <v>115</v>
      </c>
      <c r="D21" s="22">
        <v>1967</v>
      </c>
      <c r="E21" s="17" t="s">
        <v>59</v>
      </c>
      <c r="F21" s="15" t="s">
        <v>91</v>
      </c>
      <c r="G21" s="15" t="s">
        <v>91</v>
      </c>
      <c r="H21" s="15" t="s">
        <v>92</v>
      </c>
      <c r="I21" s="18">
        <f>VLOOKUP(B21,'[1]Финишки'!$A$3:$B$200,2,FALSE)</f>
        <v>0.01554398148148148</v>
      </c>
      <c r="J21" s="59">
        <v>15</v>
      </c>
    </row>
    <row r="22" spans="1:10" ht="15">
      <c r="A22" s="29"/>
      <c r="B22" s="30"/>
      <c r="C22" s="31"/>
      <c r="D22" s="32"/>
      <c r="E22" s="30"/>
      <c r="F22" s="31"/>
      <c r="G22" s="31"/>
      <c r="H22" s="31"/>
      <c r="I22" s="33"/>
      <c r="J22" s="60"/>
    </row>
    <row r="23" spans="1:10" ht="15">
      <c r="A23" s="35"/>
      <c r="B23" s="35"/>
      <c r="C23" s="36"/>
      <c r="D23" s="37"/>
      <c r="E23" s="38"/>
      <c r="F23" s="38"/>
      <c r="G23" s="38"/>
      <c r="H23" s="38"/>
      <c r="I23" s="39"/>
      <c r="J23" s="39"/>
    </row>
    <row r="24" spans="1:10" ht="15">
      <c r="A24" s="162" t="s">
        <v>159</v>
      </c>
      <c r="B24" s="162"/>
      <c r="C24" s="162"/>
      <c r="D24" s="162"/>
      <c r="E24" s="162"/>
      <c r="F24" s="162"/>
      <c r="G24" s="162"/>
      <c r="H24" s="162"/>
      <c r="I24" s="162"/>
      <c r="J24" s="162"/>
    </row>
    <row r="25" spans="1:10" ht="22.5">
      <c r="A25" s="9" t="s">
        <v>14</v>
      </c>
      <c r="B25" s="9" t="s">
        <v>15</v>
      </c>
      <c r="C25" s="9" t="s">
        <v>16</v>
      </c>
      <c r="D25" s="10" t="s">
        <v>17</v>
      </c>
      <c r="E25" s="10" t="s">
        <v>18</v>
      </c>
      <c r="F25" s="9" t="s">
        <v>19</v>
      </c>
      <c r="G25" s="9" t="s">
        <v>20</v>
      </c>
      <c r="H25" s="9" t="s">
        <v>21</v>
      </c>
      <c r="I25" s="11" t="s">
        <v>22</v>
      </c>
      <c r="J25" s="11" t="s">
        <v>23</v>
      </c>
    </row>
    <row r="26" spans="1:10" ht="15">
      <c r="A26" s="52">
        <v>1</v>
      </c>
      <c r="B26" s="53">
        <v>110</v>
      </c>
      <c r="C26" s="54" t="s">
        <v>110</v>
      </c>
      <c r="D26" s="62">
        <v>21694</v>
      </c>
      <c r="E26" s="56" t="s">
        <v>90</v>
      </c>
      <c r="F26" s="54" t="s">
        <v>27</v>
      </c>
      <c r="G26" s="54" t="s">
        <v>28</v>
      </c>
      <c r="H26" s="54" t="s">
        <v>29</v>
      </c>
      <c r="I26" s="57">
        <f>VLOOKUP(B26,'[1]Финишки'!$A$3:$B$200,2,FALSE)</f>
        <v>0.012824074074074073</v>
      </c>
      <c r="J26" s="58">
        <v>20</v>
      </c>
    </row>
    <row r="27" spans="1:10" ht="15">
      <c r="A27" s="13">
        <v>2</v>
      </c>
      <c r="B27" s="14">
        <v>115</v>
      </c>
      <c r="C27" s="15" t="s">
        <v>116</v>
      </c>
      <c r="D27" s="22">
        <v>1961</v>
      </c>
      <c r="E27" s="17" t="s">
        <v>59</v>
      </c>
      <c r="F27" s="15" t="s">
        <v>91</v>
      </c>
      <c r="G27" s="15" t="s">
        <v>91</v>
      </c>
      <c r="H27" s="15" t="s">
        <v>92</v>
      </c>
      <c r="I27" s="18">
        <f>VLOOKUP(B27,'[1]Финишки'!$A$3:$B$200,2,FALSE)</f>
        <v>0.014305555555555557</v>
      </c>
      <c r="J27" s="59">
        <v>17</v>
      </c>
    </row>
    <row r="28" spans="1:10" ht="15">
      <c r="A28" s="13">
        <v>3</v>
      </c>
      <c r="B28" s="14">
        <v>109</v>
      </c>
      <c r="C28" s="15" t="s">
        <v>108</v>
      </c>
      <c r="D28" s="21" t="s">
        <v>109</v>
      </c>
      <c r="E28" s="22" t="s">
        <v>26</v>
      </c>
      <c r="F28" s="15" t="s">
        <v>39</v>
      </c>
      <c r="G28" s="15" t="s">
        <v>40</v>
      </c>
      <c r="H28" s="15" t="s">
        <v>29</v>
      </c>
      <c r="I28" s="18">
        <f>VLOOKUP(B28,'[1]Финишки'!$A$3:$B$200,2,FALSE)</f>
        <v>0.014710648148148148</v>
      </c>
      <c r="J28" s="59">
        <v>15</v>
      </c>
    </row>
    <row r="29" spans="1:10" ht="15">
      <c r="A29" s="29"/>
      <c r="B29" s="30"/>
      <c r="C29" s="31"/>
      <c r="D29" s="32"/>
      <c r="E29" s="30"/>
      <c r="F29" s="31"/>
      <c r="G29" s="31"/>
      <c r="H29" s="31"/>
      <c r="I29" s="33"/>
      <c r="J29" s="60"/>
    </row>
    <row r="30" spans="1:10" ht="15">
      <c r="A30" s="35"/>
      <c r="B30" s="35"/>
      <c r="C30" s="36"/>
      <c r="D30" s="37"/>
      <c r="E30" s="38"/>
      <c r="F30" s="38"/>
      <c r="G30" s="38"/>
      <c r="H30" s="38"/>
      <c r="I30" s="39"/>
      <c r="J30" s="39"/>
    </row>
    <row r="31" spans="1:10" ht="15">
      <c r="A31" s="162" t="s">
        <v>160</v>
      </c>
      <c r="B31" s="162"/>
      <c r="C31" s="162"/>
      <c r="D31" s="162"/>
      <c r="E31" s="162"/>
      <c r="F31" s="162"/>
      <c r="G31" s="162"/>
      <c r="H31" s="162"/>
      <c r="I31" s="162"/>
      <c r="J31" s="162"/>
    </row>
    <row r="32" spans="1:10" ht="22.5">
      <c r="A32" s="9" t="s">
        <v>14</v>
      </c>
      <c r="B32" s="9" t="s">
        <v>15</v>
      </c>
      <c r="C32" s="9" t="s">
        <v>16</v>
      </c>
      <c r="D32" s="10" t="s">
        <v>17</v>
      </c>
      <c r="E32" s="10" t="s">
        <v>18</v>
      </c>
      <c r="F32" s="9" t="s">
        <v>19</v>
      </c>
      <c r="G32" s="9" t="s">
        <v>20</v>
      </c>
      <c r="H32" s="9" t="s">
        <v>21</v>
      </c>
      <c r="I32" s="11" t="s">
        <v>22</v>
      </c>
      <c r="J32" s="11" t="s">
        <v>23</v>
      </c>
    </row>
    <row r="33" spans="1:10" ht="15">
      <c r="A33" s="52">
        <v>1</v>
      </c>
      <c r="B33" s="53">
        <v>119</v>
      </c>
      <c r="C33" s="54" t="s">
        <v>119</v>
      </c>
      <c r="D33" s="55">
        <v>1957</v>
      </c>
      <c r="E33" s="56" t="s">
        <v>90</v>
      </c>
      <c r="F33" s="54" t="s">
        <v>34</v>
      </c>
      <c r="G33" s="54" t="s">
        <v>34</v>
      </c>
      <c r="H33" s="54" t="s">
        <v>35</v>
      </c>
      <c r="I33" s="57">
        <f>VLOOKUP(B33,'[1]Финишки'!$A$3:$B$200,2,FALSE)</f>
        <v>0.013854166666666666</v>
      </c>
      <c r="J33" s="58">
        <v>20</v>
      </c>
    </row>
    <row r="34" spans="1:10" ht="15">
      <c r="A34" s="13">
        <v>2</v>
      </c>
      <c r="B34" s="14">
        <v>122</v>
      </c>
      <c r="C34" s="15" t="s">
        <v>120</v>
      </c>
      <c r="D34" s="22">
        <v>1956</v>
      </c>
      <c r="E34" s="17"/>
      <c r="F34" s="15" t="s">
        <v>44</v>
      </c>
      <c r="G34" s="15" t="s">
        <v>45</v>
      </c>
      <c r="H34" s="15" t="s">
        <v>29</v>
      </c>
      <c r="I34" s="18">
        <f>VLOOKUP(B34,'[1]Финишки'!$A$3:$B$200,2,FALSE)</f>
        <v>0.014421296296296295</v>
      </c>
      <c r="J34" s="59">
        <v>17</v>
      </c>
    </row>
    <row r="35" spans="1:10" ht="15">
      <c r="A35" s="13">
        <v>3</v>
      </c>
      <c r="B35" s="14">
        <v>113</v>
      </c>
      <c r="C35" s="15" t="s">
        <v>117</v>
      </c>
      <c r="D35" s="22">
        <v>1953</v>
      </c>
      <c r="E35" s="17" t="s">
        <v>59</v>
      </c>
      <c r="F35" s="15" t="s">
        <v>91</v>
      </c>
      <c r="G35" s="15" t="s">
        <v>91</v>
      </c>
      <c r="H35" s="15" t="s">
        <v>92</v>
      </c>
      <c r="I35" s="18">
        <f>VLOOKUP(B35,'[1]Финишки'!$A$3:$B$200,2,FALSE)</f>
        <v>0.017013888888888887</v>
      </c>
      <c r="J35" s="59">
        <v>15</v>
      </c>
    </row>
    <row r="36" spans="1:10" ht="15">
      <c r="A36" s="25">
        <v>4</v>
      </c>
      <c r="B36" s="14">
        <v>114</v>
      </c>
      <c r="C36" s="15" t="s">
        <v>118</v>
      </c>
      <c r="D36" s="22">
        <v>1956</v>
      </c>
      <c r="E36" s="17" t="s">
        <v>59</v>
      </c>
      <c r="F36" s="15" t="s">
        <v>91</v>
      </c>
      <c r="G36" s="15" t="s">
        <v>91</v>
      </c>
      <c r="H36" s="15" t="s">
        <v>92</v>
      </c>
      <c r="I36" s="18">
        <f>VLOOKUP(B36,'[1]Финишки'!$A$3:$B$200,2,FALSE)</f>
        <v>0.019212962962962963</v>
      </c>
      <c r="J36" s="59">
        <v>14</v>
      </c>
    </row>
    <row r="37" spans="1:10" ht="15">
      <c r="A37" s="25"/>
      <c r="B37" s="14">
        <v>111</v>
      </c>
      <c r="C37" s="15" t="s">
        <v>111</v>
      </c>
      <c r="D37" s="21" t="s">
        <v>112</v>
      </c>
      <c r="E37" s="17" t="s">
        <v>90</v>
      </c>
      <c r="F37" s="15"/>
      <c r="G37" s="15" t="s">
        <v>28</v>
      </c>
      <c r="H37" s="15" t="s">
        <v>29</v>
      </c>
      <c r="I37" s="23" t="s">
        <v>54</v>
      </c>
      <c r="J37" s="59"/>
    </row>
    <row r="38" spans="1:10" ht="15">
      <c r="A38" s="29"/>
      <c r="B38" s="30"/>
      <c r="C38" s="31"/>
      <c r="D38" s="32"/>
      <c r="E38" s="30"/>
      <c r="F38" s="31"/>
      <c r="G38" s="31"/>
      <c r="H38" s="31"/>
      <c r="I38" s="33"/>
      <c r="J38" s="60"/>
    </row>
    <row r="39" spans="1:10" ht="15">
      <c r="A39" s="35"/>
      <c r="B39" s="35"/>
      <c r="C39" s="36"/>
      <c r="D39" s="37"/>
      <c r="E39" s="38"/>
      <c r="F39" s="38"/>
      <c r="G39" s="38"/>
      <c r="H39" s="38"/>
      <c r="I39" s="39"/>
      <c r="J39" s="39"/>
    </row>
    <row r="40" spans="1:10" ht="15">
      <c r="A40" s="162" t="s">
        <v>161</v>
      </c>
      <c r="B40" s="162"/>
      <c r="C40" s="162"/>
      <c r="D40" s="162"/>
      <c r="E40" s="162"/>
      <c r="F40" s="162"/>
      <c r="G40" s="162"/>
      <c r="H40" s="162"/>
      <c r="I40" s="162"/>
      <c r="J40" s="162"/>
    </row>
    <row r="41" spans="1:10" ht="22.5">
      <c r="A41" s="9" t="s">
        <v>14</v>
      </c>
      <c r="B41" s="9" t="s">
        <v>15</v>
      </c>
      <c r="C41" s="9" t="s">
        <v>16</v>
      </c>
      <c r="D41" s="10" t="s">
        <v>17</v>
      </c>
      <c r="E41" s="10" t="s">
        <v>18</v>
      </c>
      <c r="F41" s="9" t="s">
        <v>19</v>
      </c>
      <c r="G41" s="9" t="s">
        <v>20</v>
      </c>
      <c r="H41" s="9" t="s">
        <v>21</v>
      </c>
      <c r="I41" s="11" t="s">
        <v>22</v>
      </c>
      <c r="J41" s="11" t="s">
        <v>23</v>
      </c>
    </row>
    <row r="42" spans="1:10" ht="15">
      <c r="A42" s="52">
        <v>1</v>
      </c>
      <c r="B42" s="53">
        <v>121</v>
      </c>
      <c r="C42" s="54" t="s">
        <v>121</v>
      </c>
      <c r="D42" s="55">
        <v>1950</v>
      </c>
      <c r="E42" s="56"/>
      <c r="F42" s="54" t="s">
        <v>44</v>
      </c>
      <c r="G42" s="54" t="s">
        <v>45</v>
      </c>
      <c r="H42" s="54" t="s">
        <v>29</v>
      </c>
      <c r="I42" s="57">
        <f>VLOOKUP(B42,'[1]Финишки'!$A$3:$B$200,2,FALSE)</f>
        <v>0.015810185185185184</v>
      </c>
      <c r="J42" s="58">
        <v>20</v>
      </c>
    </row>
    <row r="43" spans="1:10" ht="15">
      <c r="A43" s="13">
        <v>2</v>
      </c>
      <c r="B43" s="14">
        <v>112</v>
      </c>
      <c r="C43" s="15" t="s">
        <v>113</v>
      </c>
      <c r="D43" s="21" t="s">
        <v>114</v>
      </c>
      <c r="E43" s="22"/>
      <c r="F43" s="15" t="s">
        <v>27</v>
      </c>
      <c r="G43" s="15" t="s">
        <v>28</v>
      </c>
      <c r="H43" s="15" t="s">
        <v>29</v>
      </c>
      <c r="I43" s="18">
        <f>VLOOKUP(B43,'[1]Финишки'!$A$3:$B$200,2,FALSE)</f>
        <v>0.016481481481481482</v>
      </c>
      <c r="J43" s="59">
        <v>17</v>
      </c>
    </row>
    <row r="44" spans="1:10" ht="15">
      <c r="A44" s="29"/>
      <c r="B44" s="30"/>
      <c r="C44" s="31"/>
      <c r="D44" s="32"/>
      <c r="E44" s="30"/>
      <c r="F44" s="31"/>
      <c r="G44" s="31"/>
      <c r="H44" s="31"/>
      <c r="I44" s="33"/>
      <c r="J44" s="60"/>
    </row>
    <row r="46" spans="1:10" ht="15">
      <c r="A46" s="162" t="s">
        <v>162</v>
      </c>
      <c r="B46" s="162"/>
      <c r="C46" s="162"/>
      <c r="D46" s="162"/>
      <c r="E46" s="162"/>
      <c r="F46" s="162"/>
      <c r="G46" s="162"/>
      <c r="H46" s="162"/>
      <c r="I46" s="162"/>
      <c r="J46" s="162"/>
    </row>
    <row r="47" spans="1:10" ht="22.5">
      <c r="A47" s="9" t="s">
        <v>14</v>
      </c>
      <c r="B47" s="9" t="s">
        <v>15</v>
      </c>
      <c r="C47" s="9" t="s">
        <v>16</v>
      </c>
      <c r="D47" s="10" t="s">
        <v>17</v>
      </c>
      <c r="E47" s="10" t="s">
        <v>18</v>
      </c>
      <c r="F47" s="9" t="s">
        <v>19</v>
      </c>
      <c r="G47" s="9" t="s">
        <v>20</v>
      </c>
      <c r="H47" s="9" t="s">
        <v>21</v>
      </c>
      <c r="I47" s="11" t="s">
        <v>22</v>
      </c>
      <c r="J47" s="11" t="s">
        <v>23</v>
      </c>
    </row>
    <row r="48" spans="1:10" ht="15">
      <c r="A48" s="52">
        <v>1</v>
      </c>
      <c r="B48" s="53">
        <v>117</v>
      </c>
      <c r="C48" s="54" t="s">
        <v>88</v>
      </c>
      <c r="D48" s="61" t="s">
        <v>89</v>
      </c>
      <c r="E48" s="55" t="s">
        <v>90</v>
      </c>
      <c r="F48" s="54" t="s">
        <v>91</v>
      </c>
      <c r="G48" s="54" t="s">
        <v>91</v>
      </c>
      <c r="H48" s="54" t="s">
        <v>92</v>
      </c>
      <c r="I48" s="57">
        <f>VLOOKUP(B48,'[1]Финишки'!$A$3:$B$200,2,FALSE)</f>
        <v>0.011319444444444444</v>
      </c>
      <c r="J48" s="58">
        <v>20</v>
      </c>
    </row>
    <row r="49" spans="1:10" ht="15">
      <c r="A49" s="63"/>
      <c r="B49" s="45"/>
      <c r="C49" s="31"/>
      <c r="D49" s="32"/>
      <c r="E49" s="30"/>
      <c r="F49" s="31"/>
      <c r="G49" s="31"/>
      <c r="H49" s="31"/>
      <c r="I49" s="33"/>
      <c r="J49" s="60"/>
    </row>
  </sheetData>
  <sheetProtection/>
  <mergeCells count="15">
    <mergeCell ref="A31:J31"/>
    <mergeCell ref="A40:J40"/>
    <mergeCell ref="A46:J46"/>
    <mergeCell ref="A7:J7"/>
    <mergeCell ref="H9:J9"/>
    <mergeCell ref="A10:D10"/>
    <mergeCell ref="A11:J11"/>
    <mergeCell ref="A17:J17"/>
    <mergeCell ref="A24:J24"/>
    <mergeCell ref="A6:J6"/>
    <mergeCell ref="A1:J1"/>
    <mergeCell ref="A2:J2"/>
    <mergeCell ref="A3:J3"/>
    <mergeCell ref="A4:J4"/>
    <mergeCell ref="A5:J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A123" sqref="A123:IV222"/>
    </sheetView>
  </sheetViews>
  <sheetFormatPr defaultColWidth="9.140625" defaultRowHeight="15"/>
  <cols>
    <col min="3" max="3" width="20.57421875" style="0" customWidth="1"/>
    <col min="4" max="4" width="11.7109375" style="0" customWidth="1"/>
    <col min="6" max="6" width="23.421875" style="0" customWidth="1"/>
    <col min="8" max="8" width="22.00390625" style="0" customWidth="1"/>
    <col min="12" max="12" width="28.140625" style="0" customWidth="1"/>
  </cols>
  <sheetData>
    <row r="1" spans="1:12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.75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8.75">
      <c r="A3" s="154" t="s">
        <v>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8.75">
      <c r="A4" s="154" t="s">
        <v>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8.75">
      <c r="A5" s="154" t="s">
        <v>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52.5" customHeight="1">
      <c r="A6" s="153" t="s">
        <v>163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2" ht="18">
      <c r="A7" s="156" t="s">
        <v>6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2" ht="15">
      <c r="A8" s="4" t="s">
        <v>7</v>
      </c>
      <c r="B8" s="4"/>
      <c r="C8" s="4"/>
      <c r="D8" s="5"/>
      <c r="E8" s="5"/>
      <c r="F8" s="5"/>
      <c r="G8" s="5"/>
      <c r="H8" s="5"/>
      <c r="I8" s="157" t="s">
        <v>8</v>
      </c>
      <c r="J8" s="157"/>
      <c r="K8" s="157"/>
      <c r="L8" s="157"/>
    </row>
    <row r="9" spans="1:12" ht="15">
      <c r="A9" s="6" t="s">
        <v>9</v>
      </c>
      <c r="B9" s="6"/>
      <c r="C9" s="6"/>
      <c r="D9" s="7"/>
      <c r="E9" s="5"/>
      <c r="F9" s="5"/>
      <c r="G9" s="5"/>
      <c r="H9" s="5"/>
      <c r="I9" s="158" t="s">
        <v>10</v>
      </c>
      <c r="J9" s="158"/>
      <c r="K9" s="158"/>
      <c r="L9" s="158"/>
    </row>
    <row r="10" spans="1:12" ht="15">
      <c r="A10" s="159" t="s">
        <v>11</v>
      </c>
      <c r="B10" s="159"/>
      <c r="C10" s="159"/>
      <c r="D10" s="159"/>
      <c r="E10" s="8"/>
      <c r="F10" s="160"/>
      <c r="G10" s="160"/>
      <c r="H10" s="160"/>
      <c r="I10" s="161" t="s">
        <v>12</v>
      </c>
      <c r="J10" s="161"/>
      <c r="K10" s="161"/>
      <c r="L10" s="161"/>
    </row>
    <row r="11" spans="1:12" ht="15">
      <c r="A11" s="162" t="s">
        <v>164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  <row r="12" spans="1:12" ht="15">
      <c r="A12" s="10" t="s">
        <v>14</v>
      </c>
      <c r="B12" s="9" t="s">
        <v>15</v>
      </c>
      <c r="C12" s="9" t="s">
        <v>16</v>
      </c>
      <c r="D12" s="10" t="s">
        <v>17</v>
      </c>
      <c r="E12" s="10" t="s">
        <v>18</v>
      </c>
      <c r="F12" s="9" t="s">
        <v>165</v>
      </c>
      <c r="G12" s="9" t="s">
        <v>20</v>
      </c>
      <c r="H12" s="9" t="s">
        <v>21</v>
      </c>
      <c r="I12" s="10" t="s">
        <v>22</v>
      </c>
      <c r="J12" s="64" t="s">
        <v>166</v>
      </c>
      <c r="K12" s="11" t="s">
        <v>167</v>
      </c>
      <c r="L12" s="12" t="s">
        <v>24</v>
      </c>
    </row>
    <row r="13" spans="1:12" ht="16.5" customHeight="1">
      <c r="A13" s="13">
        <v>1</v>
      </c>
      <c r="B13" s="14">
        <v>17</v>
      </c>
      <c r="C13" s="15" t="s">
        <v>168</v>
      </c>
      <c r="D13" s="21" t="s">
        <v>169</v>
      </c>
      <c r="E13" s="17" t="s">
        <v>90</v>
      </c>
      <c r="F13" s="15" t="s">
        <v>170</v>
      </c>
      <c r="G13" s="15" t="s">
        <v>171</v>
      </c>
      <c r="H13" s="15" t="s">
        <v>172</v>
      </c>
      <c r="I13" s="18">
        <f>VLOOKUP(B13,'[1]Финишки'!$A$3:$B$200,2,FALSE)</f>
        <v>0.034826388888888886</v>
      </c>
      <c r="J13" s="14">
        <v>1</v>
      </c>
      <c r="K13" s="19">
        <v>20</v>
      </c>
      <c r="L13" s="27" t="s">
        <v>173</v>
      </c>
    </row>
    <row r="14" spans="1:12" ht="16.5" customHeight="1">
      <c r="A14" s="13">
        <v>2</v>
      </c>
      <c r="B14" s="14">
        <v>16</v>
      </c>
      <c r="C14" s="15" t="s">
        <v>174</v>
      </c>
      <c r="D14" s="21" t="s">
        <v>175</v>
      </c>
      <c r="E14" s="17" t="s">
        <v>90</v>
      </c>
      <c r="F14" s="15" t="s">
        <v>170</v>
      </c>
      <c r="G14" s="15" t="s">
        <v>171</v>
      </c>
      <c r="H14" s="15" t="s">
        <v>172</v>
      </c>
      <c r="I14" s="18">
        <f>VLOOKUP(B14,'[1]Финишки'!$A$3:$B$200,2,FALSE)</f>
        <v>0.03521990740740741</v>
      </c>
      <c r="J14" s="14">
        <v>2</v>
      </c>
      <c r="K14" s="19">
        <v>17</v>
      </c>
      <c r="L14" s="27" t="s">
        <v>173</v>
      </c>
    </row>
    <row r="15" spans="1:12" ht="23.25" customHeight="1">
      <c r="A15" s="13">
        <v>3</v>
      </c>
      <c r="B15" s="14">
        <v>13</v>
      </c>
      <c r="C15" s="15" t="s">
        <v>176</v>
      </c>
      <c r="D15" s="21" t="s">
        <v>177</v>
      </c>
      <c r="E15" s="17" t="s">
        <v>63</v>
      </c>
      <c r="F15" s="15" t="s">
        <v>178</v>
      </c>
      <c r="G15" s="15" t="s">
        <v>179</v>
      </c>
      <c r="H15" s="15" t="s">
        <v>180</v>
      </c>
      <c r="I15" s="18">
        <f>VLOOKUP(B15,'[1]Финишки'!$A$3:$B$200,2,FALSE)</f>
        <v>0.035543981481481475</v>
      </c>
      <c r="J15" s="14">
        <v>3</v>
      </c>
      <c r="K15" s="19">
        <v>15</v>
      </c>
      <c r="L15" s="40" t="s">
        <v>181</v>
      </c>
    </row>
    <row r="16" spans="1:12" ht="22.5" customHeight="1">
      <c r="A16" s="25">
        <v>4</v>
      </c>
      <c r="B16" s="14">
        <v>15</v>
      </c>
      <c r="C16" s="15" t="s">
        <v>182</v>
      </c>
      <c r="D16" s="16">
        <v>34062</v>
      </c>
      <c r="E16" s="22" t="s">
        <v>63</v>
      </c>
      <c r="F16" s="15" t="s">
        <v>183</v>
      </c>
      <c r="G16" s="15" t="s">
        <v>179</v>
      </c>
      <c r="H16" s="15" t="s">
        <v>184</v>
      </c>
      <c r="I16" s="18">
        <f>VLOOKUP(B16,'[1]Финишки'!$A$3:$B$200,2,FALSE)</f>
        <v>0.03561342592592592</v>
      </c>
      <c r="J16" s="14">
        <v>4</v>
      </c>
      <c r="K16" s="19">
        <v>14</v>
      </c>
      <c r="L16" s="40" t="s">
        <v>185</v>
      </c>
    </row>
    <row r="17" spans="1:12" ht="16.5" customHeight="1">
      <c r="A17" s="25">
        <v>5</v>
      </c>
      <c r="B17" s="14">
        <v>11</v>
      </c>
      <c r="C17" s="15" t="s">
        <v>186</v>
      </c>
      <c r="D17" s="21" t="s">
        <v>187</v>
      </c>
      <c r="E17" s="17" t="s">
        <v>90</v>
      </c>
      <c r="F17" s="15" t="s">
        <v>188</v>
      </c>
      <c r="G17" s="15" t="s">
        <v>45</v>
      </c>
      <c r="H17" s="15" t="s">
        <v>75</v>
      </c>
      <c r="I17" s="18">
        <f>VLOOKUP(B17,'[1]Финишки'!$A$3:$B$200,2,FALSE)</f>
        <v>0.03608796296296297</v>
      </c>
      <c r="J17" s="14">
        <v>5</v>
      </c>
      <c r="K17" s="19">
        <v>13</v>
      </c>
      <c r="L17" s="27" t="s">
        <v>51</v>
      </c>
    </row>
    <row r="18" spans="1:12" ht="16.5" customHeight="1">
      <c r="A18" s="25">
        <v>6</v>
      </c>
      <c r="B18" s="14">
        <v>10</v>
      </c>
      <c r="C18" s="15" t="s">
        <v>189</v>
      </c>
      <c r="D18" s="21" t="s">
        <v>190</v>
      </c>
      <c r="E18" s="17" t="s">
        <v>90</v>
      </c>
      <c r="F18" s="15" t="s">
        <v>44</v>
      </c>
      <c r="G18" s="15" t="s">
        <v>45</v>
      </c>
      <c r="H18" s="15" t="s">
        <v>75</v>
      </c>
      <c r="I18" s="18">
        <f>VLOOKUP(B18,'[1]Финишки'!$A$3:$B$200,2,FALSE)</f>
        <v>0.03621527777777778</v>
      </c>
      <c r="J18" s="14">
        <v>6</v>
      </c>
      <c r="K18" s="19">
        <v>12</v>
      </c>
      <c r="L18" s="27" t="s">
        <v>51</v>
      </c>
    </row>
    <row r="19" spans="1:12" ht="16.5" customHeight="1">
      <c r="A19" s="25">
        <v>7</v>
      </c>
      <c r="B19" s="14">
        <v>12</v>
      </c>
      <c r="C19" s="15" t="s">
        <v>191</v>
      </c>
      <c r="D19" s="21" t="s">
        <v>192</v>
      </c>
      <c r="E19" s="17" t="s">
        <v>63</v>
      </c>
      <c r="F19" s="15" t="s">
        <v>193</v>
      </c>
      <c r="G19" s="15" t="s">
        <v>179</v>
      </c>
      <c r="H19" s="15" t="s">
        <v>179</v>
      </c>
      <c r="I19" s="18">
        <f>VLOOKUP(B19,'[1]Финишки'!$A$3:$B$200,2,FALSE)</f>
        <v>0.036377314814814814</v>
      </c>
      <c r="J19" s="14">
        <v>7</v>
      </c>
      <c r="K19" s="19">
        <v>11</v>
      </c>
      <c r="L19" s="40" t="s">
        <v>194</v>
      </c>
    </row>
    <row r="20" spans="1:12" ht="25.5" customHeight="1">
      <c r="A20" s="25">
        <v>8</v>
      </c>
      <c r="B20" s="14">
        <v>18</v>
      </c>
      <c r="C20" s="15" t="s">
        <v>195</v>
      </c>
      <c r="D20" s="16">
        <v>30673</v>
      </c>
      <c r="E20" s="17" t="s">
        <v>90</v>
      </c>
      <c r="F20" s="15" t="s">
        <v>196</v>
      </c>
      <c r="G20" s="15" t="s">
        <v>171</v>
      </c>
      <c r="H20" s="15" t="s">
        <v>172</v>
      </c>
      <c r="I20" s="18">
        <f>VLOOKUP(B20,'[1]Финишки'!$A$3:$B$200,2,FALSE)</f>
        <v>0.036458333333333336</v>
      </c>
      <c r="J20" s="14">
        <v>8</v>
      </c>
      <c r="K20" s="19">
        <v>10</v>
      </c>
      <c r="L20" s="40" t="s">
        <v>197</v>
      </c>
    </row>
    <row r="21" spans="1:12" ht="16.5" customHeight="1">
      <c r="A21" s="25">
        <v>9</v>
      </c>
      <c r="B21" s="14">
        <v>9</v>
      </c>
      <c r="C21" s="15" t="s">
        <v>198</v>
      </c>
      <c r="D21" s="21" t="s">
        <v>199</v>
      </c>
      <c r="E21" s="17" t="s">
        <v>90</v>
      </c>
      <c r="F21" s="15" t="s">
        <v>188</v>
      </c>
      <c r="G21" s="15" t="s">
        <v>45</v>
      </c>
      <c r="H21" s="15" t="s">
        <v>75</v>
      </c>
      <c r="I21" s="18">
        <f>VLOOKUP(B21,'[1]Финишки'!$A$3:$B$200,2,FALSE)</f>
        <v>0.03716435185185185</v>
      </c>
      <c r="J21" s="14">
        <v>9</v>
      </c>
      <c r="K21" s="19">
        <v>9</v>
      </c>
      <c r="L21" s="40" t="s">
        <v>200</v>
      </c>
    </row>
    <row r="22" spans="1:12" ht="16.5" customHeight="1">
      <c r="A22" s="25">
        <v>10</v>
      </c>
      <c r="B22" s="14">
        <v>6</v>
      </c>
      <c r="C22" s="15" t="s">
        <v>201</v>
      </c>
      <c r="D22" s="16">
        <v>31258</v>
      </c>
      <c r="E22" s="17" t="s">
        <v>63</v>
      </c>
      <c r="F22" s="65" t="s">
        <v>202</v>
      </c>
      <c r="G22" s="15" t="s">
        <v>28</v>
      </c>
      <c r="H22" s="15" t="s">
        <v>64</v>
      </c>
      <c r="I22" s="18">
        <f>VLOOKUP(B22,'[1]Финишки'!$A$3:$B$200,2,FALSE)</f>
        <v>0.037395833333333336</v>
      </c>
      <c r="J22" s="14">
        <v>10</v>
      </c>
      <c r="K22" s="19">
        <v>8</v>
      </c>
      <c r="L22" s="24" t="s">
        <v>203</v>
      </c>
    </row>
    <row r="23" spans="1:12" ht="16.5" customHeight="1">
      <c r="A23" s="25">
        <v>11</v>
      </c>
      <c r="B23" s="14">
        <v>5</v>
      </c>
      <c r="C23" s="15" t="s">
        <v>204</v>
      </c>
      <c r="D23" s="16">
        <v>33420</v>
      </c>
      <c r="E23" s="17" t="s">
        <v>72</v>
      </c>
      <c r="F23" s="15" t="s">
        <v>27</v>
      </c>
      <c r="G23" s="15" t="s">
        <v>28</v>
      </c>
      <c r="H23" s="15" t="s">
        <v>64</v>
      </c>
      <c r="I23" s="18">
        <f>VLOOKUP(B23,'[1]Финишки'!$A$3:$B$200,2,FALSE)</f>
        <v>0.037766203703703705</v>
      </c>
      <c r="J23" s="14">
        <v>11</v>
      </c>
      <c r="K23" s="19">
        <v>7</v>
      </c>
      <c r="L23" s="24" t="s">
        <v>205</v>
      </c>
    </row>
    <row r="24" spans="1:12" ht="26.25" customHeight="1">
      <c r="A24" s="25">
        <v>12</v>
      </c>
      <c r="B24" s="14">
        <v>19</v>
      </c>
      <c r="C24" s="15" t="s">
        <v>206</v>
      </c>
      <c r="D24" s="16">
        <v>32347</v>
      </c>
      <c r="E24" s="17" t="s">
        <v>63</v>
      </c>
      <c r="F24" s="15" t="s">
        <v>196</v>
      </c>
      <c r="G24" s="15" t="s">
        <v>171</v>
      </c>
      <c r="H24" s="15" t="s">
        <v>172</v>
      </c>
      <c r="I24" s="18">
        <f>VLOOKUP(B24,'[1]Финишки'!$A$3:$B$200,2,FALSE)</f>
        <v>0.037939814814814815</v>
      </c>
      <c r="J24" s="14">
        <v>12</v>
      </c>
      <c r="K24" s="19">
        <v>6</v>
      </c>
      <c r="L24" s="40" t="s">
        <v>207</v>
      </c>
    </row>
    <row r="25" spans="1:12" ht="16.5" customHeight="1">
      <c r="A25" s="25">
        <v>13</v>
      </c>
      <c r="B25" s="14">
        <v>4</v>
      </c>
      <c r="C25" s="15" t="s">
        <v>208</v>
      </c>
      <c r="D25" s="16">
        <v>29819</v>
      </c>
      <c r="E25" s="17" t="s">
        <v>90</v>
      </c>
      <c r="F25" s="15" t="s">
        <v>27</v>
      </c>
      <c r="G25" s="15" t="s">
        <v>28</v>
      </c>
      <c r="H25" s="15" t="s">
        <v>64</v>
      </c>
      <c r="I25" s="18">
        <f>VLOOKUP(B25,'[1]Финишки'!$A$3:$B$200,2,FALSE)</f>
        <v>0.03841435185185185</v>
      </c>
      <c r="J25" s="14">
        <v>13</v>
      </c>
      <c r="K25" s="19">
        <v>5</v>
      </c>
      <c r="L25" s="24" t="s">
        <v>205</v>
      </c>
    </row>
    <row r="26" spans="1:12" ht="16.5" customHeight="1">
      <c r="A26" s="25">
        <v>14</v>
      </c>
      <c r="B26" s="14">
        <v>7</v>
      </c>
      <c r="C26" s="15" t="s">
        <v>209</v>
      </c>
      <c r="D26" s="21" t="s">
        <v>210</v>
      </c>
      <c r="E26" s="17" t="s">
        <v>63</v>
      </c>
      <c r="F26" s="15" t="s">
        <v>106</v>
      </c>
      <c r="G26" s="15" t="s">
        <v>107</v>
      </c>
      <c r="H26" s="15" t="s">
        <v>64</v>
      </c>
      <c r="I26" s="18">
        <f>VLOOKUP(B26,'[1]Финишки'!$A$3:$B$200,2,FALSE)</f>
        <v>0.03855324074074074</v>
      </c>
      <c r="J26" s="14">
        <v>14</v>
      </c>
      <c r="K26" s="19">
        <v>4</v>
      </c>
      <c r="L26" s="27" t="s">
        <v>211</v>
      </c>
    </row>
    <row r="27" spans="1:12" ht="22.5" customHeight="1">
      <c r="A27" s="25">
        <v>15</v>
      </c>
      <c r="B27" s="14">
        <v>21</v>
      </c>
      <c r="C27" s="15" t="s">
        <v>212</v>
      </c>
      <c r="D27" s="16">
        <v>31086</v>
      </c>
      <c r="E27" s="17" t="s">
        <v>63</v>
      </c>
      <c r="F27" s="15" t="s">
        <v>196</v>
      </c>
      <c r="G27" s="15" t="s">
        <v>171</v>
      </c>
      <c r="H27" s="15" t="s">
        <v>213</v>
      </c>
      <c r="I27" s="18">
        <f>VLOOKUP(B27,'[1]Финишки'!$A$3:$B$200,2,FALSE)</f>
        <v>0.03878472222222223</v>
      </c>
      <c r="J27" s="14">
        <v>15</v>
      </c>
      <c r="K27" s="19">
        <v>3</v>
      </c>
      <c r="L27" s="40" t="s">
        <v>214</v>
      </c>
    </row>
    <row r="28" spans="1:12" ht="16.5" customHeight="1">
      <c r="A28" s="25">
        <v>16</v>
      </c>
      <c r="B28" s="14">
        <v>14</v>
      </c>
      <c r="C28" s="15" t="s">
        <v>215</v>
      </c>
      <c r="D28" s="21" t="s">
        <v>216</v>
      </c>
      <c r="E28" s="17" t="s">
        <v>63</v>
      </c>
      <c r="F28" s="15" t="s">
        <v>183</v>
      </c>
      <c r="G28" s="15" t="s">
        <v>179</v>
      </c>
      <c r="H28" s="15" t="s">
        <v>217</v>
      </c>
      <c r="I28" s="18">
        <f>VLOOKUP(B28,'[1]Финишки'!$A$3:$B$200,2,FALSE)</f>
        <v>0.039375</v>
      </c>
      <c r="J28" s="14">
        <v>16</v>
      </c>
      <c r="K28" s="19">
        <v>2</v>
      </c>
      <c r="L28" s="40" t="s">
        <v>218</v>
      </c>
    </row>
    <row r="29" spans="1:12" ht="24.75" customHeight="1">
      <c r="A29" s="25">
        <v>17</v>
      </c>
      <c r="B29" s="14">
        <v>22</v>
      </c>
      <c r="C29" s="15" t="s">
        <v>219</v>
      </c>
      <c r="D29" s="16">
        <v>34155</v>
      </c>
      <c r="E29" s="17" t="s">
        <v>63</v>
      </c>
      <c r="F29" s="15" t="s">
        <v>220</v>
      </c>
      <c r="G29" s="15" t="s">
        <v>171</v>
      </c>
      <c r="H29" s="15" t="s">
        <v>213</v>
      </c>
      <c r="I29" s="18">
        <f>VLOOKUP(B29,'[1]Финишки'!$A$3:$B$200,2,FALSE)</f>
        <v>0.04019675925925926</v>
      </c>
      <c r="J29" s="14">
        <v>17</v>
      </c>
      <c r="K29" s="19">
        <v>1</v>
      </c>
      <c r="L29" s="40" t="s">
        <v>207</v>
      </c>
    </row>
    <row r="30" spans="1:12" ht="16.5" customHeight="1">
      <c r="A30" s="25">
        <v>18</v>
      </c>
      <c r="B30" s="14">
        <v>2</v>
      </c>
      <c r="C30" s="15" t="s">
        <v>221</v>
      </c>
      <c r="D30" s="16">
        <v>31079</v>
      </c>
      <c r="E30" s="17" t="s">
        <v>59</v>
      </c>
      <c r="F30" s="15" t="s">
        <v>44</v>
      </c>
      <c r="G30" s="15" t="s">
        <v>45</v>
      </c>
      <c r="H30" s="15" t="s">
        <v>75</v>
      </c>
      <c r="I30" s="18">
        <f>VLOOKUP(B30,'[1]Финишки'!$A$3:$B$200,2,FALSE)</f>
        <v>0.04050925925925926</v>
      </c>
      <c r="J30" s="14">
        <v>18</v>
      </c>
      <c r="K30" s="19">
        <v>1</v>
      </c>
      <c r="L30" s="24" t="s">
        <v>51</v>
      </c>
    </row>
    <row r="31" spans="1:12" ht="23.25" customHeight="1">
      <c r="A31" s="25">
        <v>19</v>
      </c>
      <c r="B31" s="14">
        <v>23</v>
      </c>
      <c r="C31" s="15" t="s">
        <v>222</v>
      </c>
      <c r="D31" s="16">
        <v>34662</v>
      </c>
      <c r="E31" s="17" t="s">
        <v>72</v>
      </c>
      <c r="F31" s="15" t="s">
        <v>220</v>
      </c>
      <c r="G31" s="15" t="s">
        <v>171</v>
      </c>
      <c r="H31" s="15" t="s">
        <v>213</v>
      </c>
      <c r="I31" s="18">
        <f>VLOOKUP(B31,'[1]Финишки'!$A$3:$B$200,2,FALSE)</f>
        <v>0.04076388888888889</v>
      </c>
      <c r="J31" s="14">
        <v>19</v>
      </c>
      <c r="K31" s="19">
        <v>1</v>
      </c>
      <c r="L31" s="40" t="s">
        <v>207</v>
      </c>
    </row>
    <row r="32" spans="1:12" ht="16.5" customHeight="1">
      <c r="A32" s="25">
        <v>20</v>
      </c>
      <c r="B32" s="14">
        <v>8</v>
      </c>
      <c r="C32" s="15" t="s">
        <v>223</v>
      </c>
      <c r="D32" s="21" t="s">
        <v>224</v>
      </c>
      <c r="E32" s="17" t="s">
        <v>90</v>
      </c>
      <c r="F32" s="15" t="s">
        <v>27</v>
      </c>
      <c r="G32" s="15" t="s">
        <v>28</v>
      </c>
      <c r="H32" s="15" t="s">
        <v>29</v>
      </c>
      <c r="I32" s="66">
        <f>VLOOKUP(B32,'[1]Финишки'!$A$3:$B$200,2,FALSE)</f>
        <v>0.04622685185185185</v>
      </c>
      <c r="J32" s="14">
        <v>20</v>
      </c>
      <c r="K32" s="19">
        <v>1</v>
      </c>
      <c r="L32" s="27" t="s">
        <v>225</v>
      </c>
    </row>
    <row r="33" spans="1:12" ht="16.5" customHeight="1">
      <c r="A33" s="25"/>
      <c r="B33" s="14">
        <v>1</v>
      </c>
      <c r="C33" s="15" t="s">
        <v>226</v>
      </c>
      <c r="D33" s="21" t="s">
        <v>227</v>
      </c>
      <c r="E33" s="17" t="s">
        <v>72</v>
      </c>
      <c r="F33" s="15" t="s">
        <v>44</v>
      </c>
      <c r="G33" s="15" t="s">
        <v>45</v>
      </c>
      <c r="H33" s="15" t="s">
        <v>29</v>
      </c>
      <c r="I33" s="18" t="str">
        <f>VLOOKUP(B33,'[1]Финишки'!$A$3:$B$200,2,FALSE)</f>
        <v>сошёл</v>
      </c>
      <c r="J33" s="14"/>
      <c r="K33" s="19"/>
      <c r="L33" s="27" t="s">
        <v>228</v>
      </c>
    </row>
    <row r="34" spans="1:12" ht="16.5" customHeight="1">
      <c r="A34" s="25"/>
      <c r="B34" s="14">
        <v>3</v>
      </c>
      <c r="C34" s="15" t="s">
        <v>229</v>
      </c>
      <c r="D34" s="28">
        <v>29918</v>
      </c>
      <c r="E34" s="17" t="s">
        <v>90</v>
      </c>
      <c r="F34" s="15" t="s">
        <v>27</v>
      </c>
      <c r="G34" s="15" t="s">
        <v>28</v>
      </c>
      <c r="H34" s="15" t="s">
        <v>29</v>
      </c>
      <c r="I34" s="23" t="s">
        <v>54</v>
      </c>
      <c r="J34" s="14"/>
      <c r="K34" s="26"/>
      <c r="L34" s="24" t="s">
        <v>203</v>
      </c>
    </row>
    <row r="35" spans="1:12" ht="16.5" customHeight="1">
      <c r="A35" s="25"/>
      <c r="B35" s="14">
        <v>20</v>
      </c>
      <c r="C35" s="15" t="s">
        <v>230</v>
      </c>
      <c r="D35" s="28">
        <v>33465</v>
      </c>
      <c r="E35" s="17" t="s">
        <v>63</v>
      </c>
      <c r="F35" s="15" t="s">
        <v>196</v>
      </c>
      <c r="G35" s="15" t="s">
        <v>171</v>
      </c>
      <c r="H35" s="15" t="s">
        <v>213</v>
      </c>
      <c r="I35" s="23" t="s">
        <v>54</v>
      </c>
      <c r="J35" s="26"/>
      <c r="K35" s="23"/>
      <c r="L35" s="27" t="s">
        <v>231</v>
      </c>
    </row>
    <row r="36" spans="1:12" ht="16.5" customHeight="1">
      <c r="A36" s="29"/>
      <c r="B36" s="30"/>
      <c r="C36" s="31"/>
      <c r="D36" s="32"/>
      <c r="E36" s="30"/>
      <c r="F36" s="31"/>
      <c r="G36" s="31"/>
      <c r="H36" s="31"/>
      <c r="I36" s="33"/>
      <c r="J36" s="33"/>
      <c r="K36" s="33"/>
      <c r="L36" s="34"/>
    </row>
    <row r="37" spans="1:12" ht="15">
      <c r="A37" s="35"/>
      <c r="B37" s="35"/>
      <c r="C37" s="36"/>
      <c r="D37" s="37"/>
      <c r="E37" s="38"/>
      <c r="F37" s="38"/>
      <c r="G37" s="38"/>
      <c r="H37" s="38"/>
      <c r="I37" s="39"/>
      <c r="J37" s="39"/>
      <c r="K37" s="39"/>
      <c r="L37" s="36"/>
    </row>
    <row r="38" spans="1:12" ht="18.75">
      <c r="A38" s="154" t="s">
        <v>0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</row>
    <row r="39" spans="1:12" ht="18.75">
      <c r="A39" s="154" t="s">
        <v>1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</row>
    <row r="40" spans="1:12" ht="18.75">
      <c r="A40" s="154" t="s">
        <v>2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</row>
    <row r="41" spans="1:12" ht="18.75">
      <c r="A41" s="154" t="s">
        <v>3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</row>
    <row r="42" spans="1:12" ht="18.75">
      <c r="A42" s="154" t="s">
        <v>4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</row>
    <row r="43" spans="1:12" ht="33.75" customHeight="1">
      <c r="A43" s="153" t="s">
        <v>163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</row>
    <row r="44" spans="1:12" ht="18">
      <c r="A44" s="156" t="s">
        <v>6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</row>
    <row r="45" spans="1:12" ht="15">
      <c r="A45" s="4" t="s">
        <v>7</v>
      </c>
      <c r="B45" s="4"/>
      <c r="C45" s="4"/>
      <c r="D45" s="5"/>
      <c r="E45" s="5"/>
      <c r="F45" s="5"/>
      <c r="G45" s="5"/>
      <c r="H45" s="5"/>
      <c r="I45" s="157" t="s">
        <v>8</v>
      </c>
      <c r="J45" s="157"/>
      <c r="K45" s="157"/>
      <c r="L45" s="157"/>
    </row>
    <row r="46" spans="1:12" ht="15">
      <c r="A46" s="6" t="s">
        <v>9</v>
      </c>
      <c r="B46" s="6"/>
      <c r="C46" s="6"/>
      <c r="D46" s="7"/>
      <c r="E46" s="5"/>
      <c r="F46" s="5"/>
      <c r="G46" s="5"/>
      <c r="H46" s="5"/>
      <c r="I46" s="158" t="s">
        <v>10</v>
      </c>
      <c r="J46" s="158"/>
      <c r="K46" s="158"/>
      <c r="L46" s="158"/>
    </row>
    <row r="47" spans="1:12" ht="15">
      <c r="A47" s="159" t="s">
        <v>11</v>
      </c>
      <c r="B47" s="159"/>
      <c r="C47" s="159"/>
      <c r="D47" s="159"/>
      <c r="E47" s="8"/>
      <c r="F47" s="160"/>
      <c r="G47" s="160"/>
      <c r="H47" s="160"/>
      <c r="I47" s="161" t="s">
        <v>12</v>
      </c>
      <c r="J47" s="161"/>
      <c r="K47" s="161"/>
      <c r="L47" s="161"/>
    </row>
    <row r="48" spans="1:12" ht="15">
      <c r="A48" s="162" t="s">
        <v>232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</row>
    <row r="49" spans="1:12" ht="15">
      <c r="A49" s="10" t="s">
        <v>14</v>
      </c>
      <c r="B49" s="9" t="s">
        <v>15</v>
      </c>
      <c r="C49" s="9" t="s">
        <v>16</v>
      </c>
      <c r="D49" s="10" t="s">
        <v>17</v>
      </c>
      <c r="E49" s="10" t="s">
        <v>18</v>
      </c>
      <c r="F49" s="9" t="s">
        <v>165</v>
      </c>
      <c r="G49" s="9" t="s">
        <v>20</v>
      </c>
      <c r="H49" s="9" t="s">
        <v>21</v>
      </c>
      <c r="I49" s="11" t="s">
        <v>22</v>
      </c>
      <c r="J49" s="64" t="s">
        <v>166</v>
      </c>
      <c r="K49" s="11" t="s">
        <v>167</v>
      </c>
      <c r="L49" s="12" t="s">
        <v>24</v>
      </c>
    </row>
    <row r="50" spans="1:12" ht="16.5" customHeight="1">
      <c r="A50" s="13">
        <v>1</v>
      </c>
      <c r="B50" s="14">
        <v>34</v>
      </c>
      <c r="C50" s="15" t="s">
        <v>233</v>
      </c>
      <c r="D50" s="21" t="s">
        <v>234</v>
      </c>
      <c r="E50" s="17" t="s">
        <v>235</v>
      </c>
      <c r="F50" s="15" t="s">
        <v>236</v>
      </c>
      <c r="G50" s="15" t="s">
        <v>171</v>
      </c>
      <c r="H50" s="15" t="s">
        <v>172</v>
      </c>
      <c r="I50" s="18">
        <f>VLOOKUP(B50,'[1]Финишки'!$A$3:$B$200,2,FALSE)</f>
        <v>0.025486111111111112</v>
      </c>
      <c r="J50" s="14">
        <v>1</v>
      </c>
      <c r="K50" s="19">
        <v>20</v>
      </c>
      <c r="L50" s="27" t="s">
        <v>173</v>
      </c>
    </row>
    <row r="51" spans="1:12" ht="16.5" customHeight="1">
      <c r="A51" s="13">
        <v>2</v>
      </c>
      <c r="B51" s="14">
        <v>35</v>
      </c>
      <c r="C51" s="15" t="s">
        <v>237</v>
      </c>
      <c r="D51" s="21" t="s">
        <v>238</v>
      </c>
      <c r="E51" s="17" t="s">
        <v>235</v>
      </c>
      <c r="F51" s="47" t="s">
        <v>239</v>
      </c>
      <c r="G51" s="15" t="s">
        <v>171</v>
      </c>
      <c r="H51" s="15" t="s">
        <v>172</v>
      </c>
      <c r="I51" s="18">
        <f>VLOOKUP(B51,'[1]Финишки'!$A$3:$B$200,2,FALSE)</f>
        <v>0.02619212962962963</v>
      </c>
      <c r="J51" s="14">
        <v>2</v>
      </c>
      <c r="K51" s="19">
        <v>17</v>
      </c>
      <c r="L51" s="27" t="s">
        <v>173</v>
      </c>
    </row>
    <row r="52" spans="1:12" ht="16.5" customHeight="1">
      <c r="A52" s="13">
        <v>3</v>
      </c>
      <c r="B52" s="14">
        <v>36</v>
      </c>
      <c r="C52" s="15" t="s">
        <v>240</v>
      </c>
      <c r="D52" s="21" t="s">
        <v>241</v>
      </c>
      <c r="E52" s="17" t="s">
        <v>90</v>
      </c>
      <c r="F52" s="15" t="s">
        <v>242</v>
      </c>
      <c r="G52" s="15" t="s">
        <v>171</v>
      </c>
      <c r="H52" s="15" t="s">
        <v>172</v>
      </c>
      <c r="I52" s="18">
        <f>VLOOKUP(B52,'[1]Финишки'!$A$3:$B$200,2,FALSE)</f>
        <v>0.026412037037037036</v>
      </c>
      <c r="J52" s="14">
        <v>3</v>
      </c>
      <c r="K52" s="19">
        <v>15</v>
      </c>
      <c r="L52" s="27" t="s">
        <v>173</v>
      </c>
    </row>
    <row r="53" spans="1:12" ht="26.25" customHeight="1">
      <c r="A53" s="25">
        <v>4</v>
      </c>
      <c r="B53" s="14">
        <v>27</v>
      </c>
      <c r="C53" s="15" t="s">
        <v>243</v>
      </c>
      <c r="D53" s="16">
        <v>30492</v>
      </c>
      <c r="E53" s="17" t="s">
        <v>235</v>
      </c>
      <c r="F53" s="15" t="s">
        <v>244</v>
      </c>
      <c r="G53" s="15" t="s">
        <v>28</v>
      </c>
      <c r="H53" s="15" t="s">
        <v>64</v>
      </c>
      <c r="I53" s="18">
        <f>VLOOKUP(B53,'[1]Финишки'!$A$3:$B$200,2,FALSE)</f>
        <v>0.02685185185185185</v>
      </c>
      <c r="J53" s="14">
        <v>4</v>
      </c>
      <c r="K53" s="19">
        <v>14</v>
      </c>
      <c r="L53" s="27" t="s">
        <v>245</v>
      </c>
    </row>
    <row r="54" spans="1:12" ht="21" customHeight="1">
      <c r="A54" s="25">
        <v>5</v>
      </c>
      <c r="B54" s="14">
        <v>38</v>
      </c>
      <c r="C54" s="15" t="s">
        <v>246</v>
      </c>
      <c r="D54" s="21" t="s">
        <v>247</v>
      </c>
      <c r="E54" s="17" t="s">
        <v>90</v>
      </c>
      <c r="F54" s="15" t="s">
        <v>170</v>
      </c>
      <c r="G54" s="15" t="s">
        <v>171</v>
      </c>
      <c r="H54" s="15" t="s">
        <v>213</v>
      </c>
      <c r="I54" s="18">
        <f>VLOOKUP(B54,'[1]Финишки'!$A$3:$B$200,2,FALSE)</f>
        <v>0.02695601851851852</v>
      </c>
      <c r="J54" s="14">
        <v>5</v>
      </c>
      <c r="K54" s="19">
        <v>13</v>
      </c>
      <c r="L54" s="40" t="s">
        <v>248</v>
      </c>
    </row>
    <row r="55" spans="1:12" ht="16.5" customHeight="1">
      <c r="A55" s="25">
        <v>6</v>
      </c>
      <c r="B55" s="14">
        <v>39</v>
      </c>
      <c r="C55" s="15" t="s">
        <v>249</v>
      </c>
      <c r="D55" s="16">
        <v>31004</v>
      </c>
      <c r="E55" s="17" t="s">
        <v>63</v>
      </c>
      <c r="F55" s="47" t="s">
        <v>236</v>
      </c>
      <c r="G55" s="15" t="s">
        <v>171</v>
      </c>
      <c r="H55" s="15" t="s">
        <v>213</v>
      </c>
      <c r="I55" s="18">
        <f>VLOOKUP(B55,'[1]Финишки'!$A$3:$B$200,2,FALSE)</f>
        <v>0.02736111111111111</v>
      </c>
      <c r="J55" s="14">
        <v>6</v>
      </c>
      <c r="K55" s="19">
        <v>12</v>
      </c>
      <c r="L55" s="27" t="s">
        <v>173</v>
      </c>
    </row>
    <row r="56" spans="1:12" ht="16.5" customHeight="1">
      <c r="A56" s="25">
        <v>7</v>
      </c>
      <c r="B56" s="14">
        <v>37</v>
      </c>
      <c r="C56" s="15" t="s">
        <v>250</v>
      </c>
      <c r="D56" s="21" t="s">
        <v>251</v>
      </c>
      <c r="E56" s="17" t="s">
        <v>252</v>
      </c>
      <c r="F56" s="15" t="s">
        <v>244</v>
      </c>
      <c r="G56" s="15" t="s">
        <v>171</v>
      </c>
      <c r="H56" s="15" t="s">
        <v>172</v>
      </c>
      <c r="I56" s="18">
        <f>VLOOKUP(B56,'[1]Финишки'!$A$3:$B$200,2,FALSE)</f>
        <v>0.027488425925925927</v>
      </c>
      <c r="J56" s="14">
        <v>7</v>
      </c>
      <c r="K56" s="19">
        <v>11</v>
      </c>
      <c r="L56" s="27" t="s">
        <v>253</v>
      </c>
    </row>
    <row r="57" spans="1:12" ht="16.5" customHeight="1">
      <c r="A57" s="25">
        <v>8</v>
      </c>
      <c r="B57" s="14">
        <v>32</v>
      </c>
      <c r="C57" s="15" t="s">
        <v>254</v>
      </c>
      <c r="D57" s="21" t="s">
        <v>255</v>
      </c>
      <c r="E57" s="17" t="s">
        <v>90</v>
      </c>
      <c r="F57" s="15" t="s">
        <v>44</v>
      </c>
      <c r="G57" s="15" t="s">
        <v>45</v>
      </c>
      <c r="H57" s="15" t="s">
        <v>64</v>
      </c>
      <c r="I57" s="18">
        <f>VLOOKUP(B57,'[1]Финишки'!$A$3:$B$200,2,FALSE)</f>
        <v>0.02766203703703704</v>
      </c>
      <c r="J57" s="14">
        <v>8</v>
      </c>
      <c r="K57" s="19">
        <v>10</v>
      </c>
      <c r="L57" s="27" t="s">
        <v>256</v>
      </c>
    </row>
    <row r="58" spans="1:12" ht="16.5" customHeight="1">
      <c r="A58" s="25">
        <v>9</v>
      </c>
      <c r="B58" s="14">
        <v>31</v>
      </c>
      <c r="C58" s="15" t="s">
        <v>257</v>
      </c>
      <c r="D58" s="16">
        <v>31422</v>
      </c>
      <c r="E58" s="17" t="s">
        <v>90</v>
      </c>
      <c r="F58" s="15" t="s">
        <v>258</v>
      </c>
      <c r="G58" s="15" t="s">
        <v>45</v>
      </c>
      <c r="H58" s="15" t="s">
        <v>64</v>
      </c>
      <c r="I58" s="18">
        <f>VLOOKUP(B58,'[1]Финишки'!$A$3:$B$200,2,FALSE)</f>
        <v>0.028483796296296295</v>
      </c>
      <c r="J58" s="14">
        <v>9</v>
      </c>
      <c r="K58" s="19">
        <v>9</v>
      </c>
      <c r="L58" s="24" t="s">
        <v>259</v>
      </c>
    </row>
    <row r="59" spans="1:12" ht="16.5" customHeight="1">
      <c r="A59" s="25">
        <v>10</v>
      </c>
      <c r="B59" s="14">
        <v>26</v>
      </c>
      <c r="C59" s="15" t="s">
        <v>260</v>
      </c>
      <c r="D59" s="21" t="s">
        <v>261</v>
      </c>
      <c r="E59" s="17" t="s">
        <v>90</v>
      </c>
      <c r="F59" s="15" t="s">
        <v>202</v>
      </c>
      <c r="G59" s="15" t="s">
        <v>28</v>
      </c>
      <c r="H59" s="15" t="s">
        <v>64</v>
      </c>
      <c r="I59" s="18">
        <f>VLOOKUP(B59,'[1]Финишки'!$A$3:$B$200,2,FALSE)</f>
        <v>0.02900462962962963</v>
      </c>
      <c r="J59" s="14">
        <v>10</v>
      </c>
      <c r="K59" s="19">
        <v>8</v>
      </c>
      <c r="L59" s="27" t="s">
        <v>211</v>
      </c>
    </row>
    <row r="60" spans="1:12" ht="25.5" customHeight="1">
      <c r="A60" s="25">
        <v>11</v>
      </c>
      <c r="B60" s="14">
        <v>24</v>
      </c>
      <c r="C60" s="15" t="s">
        <v>262</v>
      </c>
      <c r="D60" s="16">
        <v>33146</v>
      </c>
      <c r="E60" s="17" t="s">
        <v>63</v>
      </c>
      <c r="F60" s="15" t="s">
        <v>196</v>
      </c>
      <c r="G60" s="15" t="s">
        <v>171</v>
      </c>
      <c r="H60" s="15" t="s">
        <v>213</v>
      </c>
      <c r="I60" s="18">
        <f>VLOOKUP(B60,'[1]Финишки'!$A$3:$B$200,2,FALSE)</f>
        <v>0.029282407407407406</v>
      </c>
      <c r="J60" s="14">
        <v>11</v>
      </c>
      <c r="K60" s="19">
        <v>7</v>
      </c>
      <c r="L60" s="40" t="s">
        <v>263</v>
      </c>
    </row>
    <row r="61" spans="1:12" ht="16.5" customHeight="1">
      <c r="A61" s="25">
        <v>12</v>
      </c>
      <c r="B61" s="14">
        <v>33</v>
      </c>
      <c r="C61" s="15" t="s">
        <v>264</v>
      </c>
      <c r="D61" s="21" t="s">
        <v>265</v>
      </c>
      <c r="E61" s="17" t="s">
        <v>72</v>
      </c>
      <c r="F61" s="15" t="s">
        <v>44</v>
      </c>
      <c r="G61" s="15" t="s">
        <v>45</v>
      </c>
      <c r="H61" s="15" t="s">
        <v>29</v>
      </c>
      <c r="I61" s="18">
        <f>VLOOKUP(B61,'[1]Финишки'!$A$3:$B$200,2,FALSE)</f>
        <v>0.029421296296296296</v>
      </c>
      <c r="J61" s="14">
        <v>12</v>
      </c>
      <c r="K61" s="19">
        <v>6</v>
      </c>
      <c r="L61" s="27" t="s">
        <v>228</v>
      </c>
    </row>
    <row r="62" spans="1:12" ht="16.5" customHeight="1">
      <c r="A62" s="25">
        <v>13</v>
      </c>
      <c r="B62" s="14">
        <v>40</v>
      </c>
      <c r="C62" s="15" t="s">
        <v>266</v>
      </c>
      <c r="D62" s="16">
        <v>34151</v>
      </c>
      <c r="E62" s="17" t="s">
        <v>72</v>
      </c>
      <c r="F62" s="47" t="s">
        <v>267</v>
      </c>
      <c r="G62" s="15" t="s">
        <v>171</v>
      </c>
      <c r="H62" s="15" t="s">
        <v>213</v>
      </c>
      <c r="I62" s="18">
        <f>VLOOKUP(B62,'[1]Финишки'!$A$3:$B$200,2,FALSE)</f>
        <v>0.030601851851851852</v>
      </c>
      <c r="J62" s="14">
        <v>13</v>
      </c>
      <c r="K62" s="19">
        <v>5</v>
      </c>
      <c r="L62" s="27" t="s">
        <v>173</v>
      </c>
    </row>
    <row r="63" spans="1:12" ht="16.5" customHeight="1">
      <c r="A63" s="25">
        <v>14</v>
      </c>
      <c r="B63" s="14">
        <v>30</v>
      </c>
      <c r="C63" s="15" t="s">
        <v>268</v>
      </c>
      <c r="D63" s="16">
        <v>32863</v>
      </c>
      <c r="E63" s="17" t="s">
        <v>63</v>
      </c>
      <c r="F63" s="15" t="s">
        <v>269</v>
      </c>
      <c r="G63" s="15" t="s">
        <v>270</v>
      </c>
      <c r="H63" s="15" t="s">
        <v>271</v>
      </c>
      <c r="I63" s="18">
        <f>VLOOKUP(B63,'[1]Финишки'!$A$3:$B$200,2,FALSE)</f>
        <v>0.03116898148148148</v>
      </c>
      <c r="J63" s="14">
        <v>14</v>
      </c>
      <c r="K63" s="19">
        <v>4</v>
      </c>
      <c r="L63" s="24" t="s">
        <v>272</v>
      </c>
    </row>
    <row r="64" spans="1:12" ht="16.5" customHeight="1">
      <c r="A64" s="25"/>
      <c r="B64" s="14">
        <v>28</v>
      </c>
      <c r="C64" s="15" t="s">
        <v>273</v>
      </c>
      <c r="D64" s="17">
        <v>1990</v>
      </c>
      <c r="E64" s="17" t="s">
        <v>26</v>
      </c>
      <c r="F64" s="15" t="s">
        <v>27</v>
      </c>
      <c r="G64" s="15" t="s">
        <v>28</v>
      </c>
      <c r="H64" s="15" t="s">
        <v>29</v>
      </c>
      <c r="I64" s="23" t="s">
        <v>54</v>
      </c>
      <c r="J64" s="26"/>
      <c r="K64" s="23"/>
      <c r="L64" s="24" t="s">
        <v>81</v>
      </c>
    </row>
    <row r="65" spans="1:12" ht="16.5" customHeight="1">
      <c r="A65" s="25"/>
      <c r="B65" s="14">
        <v>29</v>
      </c>
      <c r="C65" s="15" t="s">
        <v>274</v>
      </c>
      <c r="D65" s="17">
        <v>1992</v>
      </c>
      <c r="E65" s="17" t="s">
        <v>26</v>
      </c>
      <c r="F65" s="15" t="s">
        <v>27</v>
      </c>
      <c r="G65" s="15" t="s">
        <v>28</v>
      </c>
      <c r="H65" s="15" t="s">
        <v>29</v>
      </c>
      <c r="I65" s="23" t="s">
        <v>54</v>
      </c>
      <c r="J65" s="26"/>
      <c r="K65" s="23"/>
      <c r="L65" s="24" t="s">
        <v>81</v>
      </c>
    </row>
    <row r="66" spans="1:12" ht="16.5" customHeight="1">
      <c r="A66" s="29"/>
      <c r="B66" s="30"/>
      <c r="C66" s="31"/>
      <c r="D66" s="32"/>
      <c r="E66" s="30"/>
      <c r="F66" s="31"/>
      <c r="G66" s="31"/>
      <c r="H66" s="31"/>
      <c r="I66" s="33"/>
      <c r="J66" s="33"/>
      <c r="K66" s="33"/>
      <c r="L66" s="34"/>
    </row>
    <row r="67" spans="1:12" ht="15">
      <c r="A67" s="17"/>
      <c r="B67" s="17"/>
      <c r="C67" s="15"/>
      <c r="D67" s="22"/>
      <c r="E67" s="17"/>
      <c r="F67" s="15"/>
      <c r="G67" s="15"/>
      <c r="H67" s="15"/>
      <c r="I67" s="18"/>
      <c r="J67" s="18"/>
      <c r="K67" s="18"/>
      <c r="L67" s="15"/>
    </row>
    <row r="68" spans="1:12" ht="15">
      <c r="A68" s="17"/>
      <c r="B68" s="17"/>
      <c r="C68" s="15"/>
      <c r="D68" s="22"/>
      <c r="E68" s="17"/>
      <c r="F68" s="15"/>
      <c r="G68" s="15"/>
      <c r="H68" s="15"/>
      <c r="I68" s="18"/>
      <c r="J68" s="18"/>
      <c r="K68" s="18"/>
      <c r="L68" s="15"/>
    </row>
    <row r="69" spans="1:12" ht="15">
      <c r="A69" s="17"/>
      <c r="B69" s="17"/>
      <c r="C69" s="15"/>
      <c r="D69" s="22"/>
      <c r="E69" s="17"/>
      <c r="F69" s="15"/>
      <c r="G69" s="15"/>
      <c r="H69" s="15"/>
      <c r="I69" s="18"/>
      <c r="J69" s="18"/>
      <c r="K69" s="18"/>
      <c r="L69" s="15"/>
    </row>
    <row r="70" spans="1:12" ht="15">
      <c r="A70" s="17"/>
      <c r="B70" s="17"/>
      <c r="C70" s="15"/>
      <c r="D70" s="22"/>
      <c r="E70" s="17"/>
      <c r="F70" s="15"/>
      <c r="G70" s="15"/>
      <c r="H70" s="15"/>
      <c r="I70" s="18"/>
      <c r="J70" s="18"/>
      <c r="K70" s="18"/>
      <c r="L70" s="15"/>
    </row>
    <row r="71" spans="1:10" ht="15">
      <c r="A71" s="67" t="s">
        <v>275</v>
      </c>
      <c r="B71" s="68"/>
      <c r="E71" t="s">
        <v>276</v>
      </c>
      <c r="G71" t="s">
        <v>277</v>
      </c>
      <c r="H71" s="68"/>
      <c r="J71" t="s">
        <v>278</v>
      </c>
    </row>
    <row r="72" spans="2:12" ht="15">
      <c r="B72" s="68"/>
      <c r="G72" s="69"/>
      <c r="H72" s="69"/>
      <c r="I72" s="69"/>
      <c r="J72" s="69"/>
      <c r="K72" s="69"/>
      <c r="L72" s="69"/>
    </row>
    <row r="73" spans="1:10" ht="15">
      <c r="A73" t="s">
        <v>279</v>
      </c>
      <c r="B73" s="68"/>
      <c r="E73" t="s">
        <v>280</v>
      </c>
      <c r="G73" t="s">
        <v>281</v>
      </c>
      <c r="J73" t="s">
        <v>282</v>
      </c>
    </row>
  </sheetData>
  <sheetProtection/>
  <mergeCells count="26">
    <mergeCell ref="A48:L48"/>
    <mergeCell ref="A43:L43"/>
    <mergeCell ref="A44:L44"/>
    <mergeCell ref="I45:L45"/>
    <mergeCell ref="I46:L46"/>
    <mergeCell ref="A47:D47"/>
    <mergeCell ref="F47:H47"/>
    <mergeCell ref="I47:L47"/>
    <mergeCell ref="A42:L42"/>
    <mergeCell ref="A7:L7"/>
    <mergeCell ref="I8:L8"/>
    <mergeCell ref="I9:L9"/>
    <mergeCell ref="A10:D10"/>
    <mergeCell ref="F10:H10"/>
    <mergeCell ref="I10:L10"/>
    <mergeCell ref="A11:L11"/>
    <mergeCell ref="A38:L38"/>
    <mergeCell ref="A39:L39"/>
    <mergeCell ref="A40:L40"/>
    <mergeCell ref="A41:L41"/>
    <mergeCell ref="A6:L6"/>
    <mergeCell ref="A1:L1"/>
    <mergeCell ref="A2:L2"/>
    <mergeCell ref="A3:L3"/>
    <mergeCell ref="A4:L4"/>
    <mergeCell ref="A5:L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9.140625" style="70" customWidth="1"/>
    <col min="2" max="2" width="43.421875" style="75" customWidth="1"/>
    <col min="3" max="3" width="9.140625" style="75" customWidth="1"/>
    <col min="4" max="15" width="9.140625" style="70" customWidth="1"/>
  </cols>
  <sheetData>
    <row r="1" spans="1:15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8.75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8.75">
      <c r="A3" s="154" t="s">
        <v>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5" ht="18.75">
      <c r="A4" s="154" t="s">
        <v>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ht="18.75">
      <c r="A5" s="154" t="s">
        <v>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33" customHeight="1">
      <c r="A6" s="153" t="s">
        <v>283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9" ht="18.75">
      <c r="A7" s="1"/>
      <c r="B7" s="1"/>
      <c r="C7" s="1"/>
      <c r="D7" s="1"/>
      <c r="E7" s="1"/>
      <c r="F7" s="1"/>
      <c r="G7" s="1"/>
      <c r="H7" s="1"/>
      <c r="I7" s="1"/>
    </row>
    <row r="8" spans="1:15" ht="15">
      <c r="A8" s="166" t="s">
        <v>284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15">
      <c r="A9" s="71"/>
      <c r="B9" s="71"/>
      <c r="C9" s="71"/>
      <c r="D9" s="71"/>
      <c r="E9" s="71"/>
      <c r="F9" s="71"/>
      <c r="G9" s="71"/>
      <c r="H9" s="71"/>
      <c r="I9" s="72"/>
      <c r="J9" s="71"/>
      <c r="K9" s="71"/>
      <c r="L9" s="71"/>
      <c r="M9" s="73"/>
      <c r="N9" s="74"/>
      <c r="O9" s="74"/>
    </row>
    <row r="10" spans="1:15" ht="15">
      <c r="A10" s="164" t="s">
        <v>285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</row>
    <row r="12" spans="1:15" ht="15">
      <c r="A12" s="76" t="s">
        <v>14</v>
      </c>
      <c r="B12" s="77" t="s">
        <v>21</v>
      </c>
      <c r="C12" s="76" t="s">
        <v>286</v>
      </c>
      <c r="D12" s="76" t="s">
        <v>287</v>
      </c>
      <c r="E12" s="76" t="s">
        <v>288</v>
      </c>
      <c r="F12" s="76" t="s">
        <v>289</v>
      </c>
      <c r="G12" s="76" t="s">
        <v>290</v>
      </c>
      <c r="H12" s="76" t="s">
        <v>291</v>
      </c>
      <c r="I12" s="76" t="s">
        <v>292</v>
      </c>
      <c r="J12" s="76" t="s">
        <v>293</v>
      </c>
      <c r="K12" s="76" t="s">
        <v>294</v>
      </c>
      <c r="L12" s="76" t="s">
        <v>295</v>
      </c>
      <c r="M12" s="76" t="s">
        <v>296</v>
      </c>
      <c r="N12" s="76" t="s">
        <v>297</v>
      </c>
      <c r="O12" s="76" t="s">
        <v>23</v>
      </c>
    </row>
    <row r="13" spans="1:15" ht="15">
      <c r="A13" s="78">
        <v>1</v>
      </c>
      <c r="B13" s="79" t="s">
        <v>29</v>
      </c>
      <c r="C13" s="80">
        <v>97</v>
      </c>
      <c r="D13" s="80">
        <v>20</v>
      </c>
      <c r="E13" s="81">
        <v>62</v>
      </c>
      <c r="F13" s="80">
        <v>79</v>
      </c>
      <c r="G13" s="80">
        <v>79</v>
      </c>
      <c r="H13" s="81">
        <v>79</v>
      </c>
      <c r="I13" s="82">
        <v>20</v>
      </c>
      <c r="J13" s="80">
        <v>37</v>
      </c>
      <c r="K13" s="80">
        <v>47</v>
      </c>
      <c r="L13" s="80"/>
      <c r="M13" s="80">
        <v>163</v>
      </c>
      <c r="N13" s="81">
        <v>60</v>
      </c>
      <c r="O13" s="83">
        <f aca="true" t="shared" si="0" ref="O13:O19">SUM(C13:N13)</f>
        <v>743</v>
      </c>
    </row>
    <row r="14" spans="1:15" ht="15">
      <c r="A14" s="84">
        <v>2</v>
      </c>
      <c r="B14" s="85" t="s">
        <v>298</v>
      </c>
      <c r="C14" s="86"/>
      <c r="D14" s="86"/>
      <c r="E14" s="87"/>
      <c r="F14" s="86"/>
      <c r="G14" s="86"/>
      <c r="H14" s="87"/>
      <c r="I14" s="88"/>
      <c r="J14" s="86"/>
      <c r="K14" s="86">
        <v>100</v>
      </c>
      <c r="L14" s="86"/>
      <c r="M14" s="86"/>
      <c r="N14" s="87">
        <v>58</v>
      </c>
      <c r="O14" s="89">
        <f t="shared" si="0"/>
        <v>158</v>
      </c>
    </row>
    <row r="15" spans="1:15" ht="15">
      <c r="A15" s="84">
        <v>3</v>
      </c>
      <c r="B15" s="85" t="s">
        <v>92</v>
      </c>
      <c r="C15" s="86"/>
      <c r="D15" s="86"/>
      <c r="E15" s="87"/>
      <c r="F15" s="86"/>
      <c r="G15" s="86"/>
      <c r="H15" s="87"/>
      <c r="I15" s="88"/>
      <c r="J15" s="86"/>
      <c r="K15" s="86"/>
      <c r="L15" s="86">
        <v>20</v>
      </c>
      <c r="M15" s="86">
        <v>61</v>
      </c>
      <c r="N15" s="87"/>
      <c r="O15" s="89">
        <f t="shared" si="0"/>
        <v>81</v>
      </c>
    </row>
    <row r="16" spans="1:15" ht="15">
      <c r="A16" s="89">
        <v>4</v>
      </c>
      <c r="B16" s="85" t="s">
        <v>35</v>
      </c>
      <c r="C16" s="86">
        <v>15</v>
      </c>
      <c r="D16" s="86"/>
      <c r="E16" s="87">
        <v>23</v>
      </c>
      <c r="F16" s="86"/>
      <c r="G16" s="86"/>
      <c r="H16" s="87"/>
      <c r="I16" s="88"/>
      <c r="J16" s="86"/>
      <c r="K16" s="86"/>
      <c r="L16" s="86"/>
      <c r="M16" s="86">
        <v>20</v>
      </c>
      <c r="N16" s="87"/>
      <c r="O16" s="89">
        <f t="shared" si="0"/>
        <v>58</v>
      </c>
    </row>
    <row r="17" spans="1:15" ht="15">
      <c r="A17" s="89">
        <v>5</v>
      </c>
      <c r="B17" s="85" t="s">
        <v>179</v>
      </c>
      <c r="C17" s="86"/>
      <c r="D17" s="86"/>
      <c r="E17" s="87"/>
      <c r="F17" s="86"/>
      <c r="G17" s="86"/>
      <c r="H17" s="87"/>
      <c r="I17" s="88"/>
      <c r="J17" s="86"/>
      <c r="K17" s="86"/>
      <c r="L17" s="86"/>
      <c r="M17" s="86"/>
      <c r="N17" s="87">
        <v>42</v>
      </c>
      <c r="O17" s="89">
        <f t="shared" si="0"/>
        <v>42</v>
      </c>
    </row>
    <row r="18" spans="1:15" ht="15">
      <c r="A18" s="89">
        <v>6</v>
      </c>
      <c r="B18" s="85" t="s">
        <v>69</v>
      </c>
      <c r="C18" s="86"/>
      <c r="D18" s="86"/>
      <c r="E18" s="87">
        <v>17</v>
      </c>
      <c r="F18" s="86"/>
      <c r="G18" s="86"/>
      <c r="H18" s="87"/>
      <c r="I18" s="88"/>
      <c r="J18" s="86"/>
      <c r="K18" s="86"/>
      <c r="L18" s="86"/>
      <c r="M18" s="86"/>
      <c r="N18" s="87"/>
      <c r="O18" s="89">
        <f t="shared" si="0"/>
        <v>17</v>
      </c>
    </row>
    <row r="19" spans="1:15" ht="15">
      <c r="A19" s="90">
        <v>7</v>
      </c>
      <c r="B19" s="91" t="s">
        <v>271</v>
      </c>
      <c r="C19" s="92"/>
      <c r="D19" s="92"/>
      <c r="E19" s="93"/>
      <c r="F19" s="92"/>
      <c r="G19" s="92"/>
      <c r="H19" s="93"/>
      <c r="I19" s="94"/>
      <c r="J19" s="92"/>
      <c r="K19" s="92">
        <v>4</v>
      </c>
      <c r="L19" s="92"/>
      <c r="M19" s="92"/>
      <c r="N19" s="93"/>
      <c r="O19" s="90">
        <f t="shared" si="0"/>
        <v>4</v>
      </c>
    </row>
    <row r="21" spans="1:15" ht="15">
      <c r="A21" s="164" t="s">
        <v>306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</row>
    <row r="22" spans="1:15" ht="15">
      <c r="A22" s="76" t="s">
        <v>14</v>
      </c>
      <c r="B22" s="77" t="s">
        <v>19</v>
      </c>
      <c r="C22" s="76" t="s">
        <v>286</v>
      </c>
      <c r="D22" s="76" t="s">
        <v>287</v>
      </c>
      <c r="E22" s="76" t="s">
        <v>288</v>
      </c>
      <c r="F22" s="76" t="s">
        <v>289</v>
      </c>
      <c r="G22" s="76" t="s">
        <v>290</v>
      </c>
      <c r="H22" s="76" t="s">
        <v>291</v>
      </c>
      <c r="I22" s="76" t="s">
        <v>292</v>
      </c>
      <c r="J22" s="76" t="s">
        <v>293</v>
      </c>
      <c r="K22" s="76" t="s">
        <v>294</v>
      </c>
      <c r="L22" s="76" t="s">
        <v>295</v>
      </c>
      <c r="M22" s="76" t="s">
        <v>296</v>
      </c>
      <c r="N22" s="76" t="s">
        <v>297</v>
      </c>
      <c r="O22" s="76" t="s">
        <v>23</v>
      </c>
    </row>
    <row r="23" spans="1:15" ht="15">
      <c r="A23" s="109">
        <v>1</v>
      </c>
      <c r="B23" s="79" t="s">
        <v>307</v>
      </c>
      <c r="C23" s="80">
        <v>37</v>
      </c>
      <c r="D23" s="80">
        <v>20</v>
      </c>
      <c r="E23" s="81">
        <v>49</v>
      </c>
      <c r="F23" s="80">
        <v>47</v>
      </c>
      <c r="G23" s="80">
        <v>79</v>
      </c>
      <c r="H23" s="80">
        <v>79</v>
      </c>
      <c r="I23" s="82"/>
      <c r="J23" s="80">
        <v>17</v>
      </c>
      <c r="K23" s="80"/>
      <c r="L23" s="80"/>
      <c r="M23" s="80">
        <v>37</v>
      </c>
      <c r="N23" s="80">
        <v>13</v>
      </c>
      <c r="O23" s="83">
        <f aca="true" t="shared" si="1" ref="O23:O43">SUM(C23:N23)</f>
        <v>378</v>
      </c>
    </row>
    <row r="24" spans="1:15" ht="15">
      <c r="A24" s="110">
        <v>2</v>
      </c>
      <c r="B24" s="85" t="s">
        <v>308</v>
      </c>
      <c r="C24" s="86">
        <v>46</v>
      </c>
      <c r="D24" s="86"/>
      <c r="E24" s="87">
        <v>13</v>
      </c>
      <c r="F24" s="86">
        <v>15</v>
      </c>
      <c r="G24" s="86"/>
      <c r="H24" s="86"/>
      <c r="I24" s="88"/>
      <c r="J24" s="86"/>
      <c r="K24" s="86">
        <v>25</v>
      </c>
      <c r="L24" s="86"/>
      <c r="M24" s="86">
        <v>37</v>
      </c>
      <c r="N24" s="86">
        <v>35</v>
      </c>
      <c r="O24" s="89">
        <f t="shared" si="1"/>
        <v>171</v>
      </c>
    </row>
    <row r="25" spans="1:15" ht="15">
      <c r="A25" s="110">
        <v>3</v>
      </c>
      <c r="B25" s="85" t="s">
        <v>309</v>
      </c>
      <c r="C25" s="86"/>
      <c r="D25" s="86"/>
      <c r="E25" s="87"/>
      <c r="F25" s="86"/>
      <c r="G25" s="86"/>
      <c r="H25" s="86"/>
      <c r="I25" s="88"/>
      <c r="J25" s="86"/>
      <c r="K25" s="86">
        <v>88</v>
      </c>
      <c r="L25" s="86"/>
      <c r="M25" s="86"/>
      <c r="N25" s="86">
        <v>37</v>
      </c>
      <c r="O25" s="89">
        <f t="shared" si="1"/>
        <v>125</v>
      </c>
    </row>
    <row r="26" spans="1:15" ht="15">
      <c r="A26" s="111">
        <v>4</v>
      </c>
      <c r="B26" s="85" t="s">
        <v>310</v>
      </c>
      <c r="C26" s="86"/>
      <c r="D26" s="86"/>
      <c r="E26" s="87"/>
      <c r="F26" s="86"/>
      <c r="G26" s="86"/>
      <c r="H26" s="86"/>
      <c r="I26" s="88"/>
      <c r="J26" s="86"/>
      <c r="K26" s="86">
        <v>71</v>
      </c>
      <c r="L26" s="86"/>
      <c r="M26" s="86"/>
      <c r="N26" s="86">
        <v>21</v>
      </c>
      <c r="O26" s="89">
        <f t="shared" si="1"/>
        <v>92</v>
      </c>
    </row>
    <row r="27" spans="1:15" ht="15">
      <c r="A27" s="111">
        <v>5</v>
      </c>
      <c r="B27" s="85" t="s">
        <v>91</v>
      </c>
      <c r="C27" s="86"/>
      <c r="D27" s="86"/>
      <c r="E27" s="87"/>
      <c r="F27" s="86"/>
      <c r="G27" s="86"/>
      <c r="H27" s="86"/>
      <c r="I27" s="88"/>
      <c r="J27" s="86"/>
      <c r="K27" s="86"/>
      <c r="L27" s="86">
        <v>20</v>
      </c>
      <c r="M27" s="86">
        <v>61</v>
      </c>
      <c r="N27" s="86"/>
      <c r="O27" s="89">
        <f t="shared" si="1"/>
        <v>81</v>
      </c>
    </row>
    <row r="28" spans="1:15" ht="15">
      <c r="A28" s="111">
        <v>6</v>
      </c>
      <c r="B28" s="85" t="s">
        <v>311</v>
      </c>
      <c r="C28" s="86"/>
      <c r="D28" s="86"/>
      <c r="E28" s="87"/>
      <c r="F28" s="86"/>
      <c r="G28" s="86"/>
      <c r="H28" s="86"/>
      <c r="I28" s="88"/>
      <c r="J28" s="86"/>
      <c r="K28" s="86">
        <v>30</v>
      </c>
      <c r="L28" s="86"/>
      <c r="M28" s="86"/>
      <c r="N28" s="86">
        <v>37</v>
      </c>
      <c r="O28" s="89">
        <f t="shared" si="1"/>
        <v>67</v>
      </c>
    </row>
    <row r="29" spans="1:15" ht="15">
      <c r="A29" s="111">
        <v>7</v>
      </c>
      <c r="B29" s="85" t="s">
        <v>312</v>
      </c>
      <c r="C29" s="86">
        <v>14</v>
      </c>
      <c r="D29" s="86"/>
      <c r="E29" s="87"/>
      <c r="F29" s="86"/>
      <c r="G29" s="86"/>
      <c r="H29" s="86"/>
      <c r="I29" s="88">
        <v>20</v>
      </c>
      <c r="J29" s="86"/>
      <c r="K29" s="86"/>
      <c r="L29" s="86"/>
      <c r="M29" s="86">
        <v>32</v>
      </c>
      <c r="N29" s="86"/>
      <c r="O29" s="89">
        <f t="shared" si="1"/>
        <v>66</v>
      </c>
    </row>
    <row r="30" spans="1:15" ht="15">
      <c r="A30" s="111">
        <v>8</v>
      </c>
      <c r="B30" s="85" t="s">
        <v>34</v>
      </c>
      <c r="C30" s="86">
        <v>15</v>
      </c>
      <c r="D30" s="86"/>
      <c r="E30" s="87">
        <v>23</v>
      </c>
      <c r="F30" s="86"/>
      <c r="G30" s="86"/>
      <c r="H30" s="86"/>
      <c r="I30" s="88"/>
      <c r="J30" s="86"/>
      <c r="K30" s="86"/>
      <c r="L30" s="86"/>
      <c r="M30" s="86">
        <v>20</v>
      </c>
      <c r="N30" s="86"/>
      <c r="O30" s="89">
        <f t="shared" si="1"/>
        <v>58</v>
      </c>
    </row>
    <row r="31" spans="1:15" ht="15">
      <c r="A31" s="111">
        <v>9</v>
      </c>
      <c r="B31" s="85" t="s">
        <v>313</v>
      </c>
      <c r="C31" s="86"/>
      <c r="D31" s="86"/>
      <c r="E31" s="87"/>
      <c r="F31" s="86"/>
      <c r="G31" s="86"/>
      <c r="H31" s="86"/>
      <c r="I31" s="88"/>
      <c r="J31" s="86"/>
      <c r="K31" s="86"/>
      <c r="L31" s="86"/>
      <c r="M31" s="86">
        <v>40</v>
      </c>
      <c r="N31" s="86">
        <v>4</v>
      </c>
      <c r="O31" s="89">
        <f t="shared" si="1"/>
        <v>44</v>
      </c>
    </row>
    <row r="32" spans="1:15" ht="15">
      <c r="A32" s="111">
        <v>10</v>
      </c>
      <c r="B32" s="85" t="s">
        <v>314</v>
      </c>
      <c r="C32" s="86"/>
      <c r="D32" s="86"/>
      <c r="E32" s="87"/>
      <c r="F32" s="86"/>
      <c r="G32" s="86"/>
      <c r="H32" s="86"/>
      <c r="I32" s="88"/>
      <c r="J32" s="86"/>
      <c r="K32" s="86"/>
      <c r="L32" s="86"/>
      <c r="M32" s="86"/>
      <c r="N32" s="86">
        <v>27</v>
      </c>
      <c r="O32" s="89">
        <f t="shared" si="1"/>
        <v>27</v>
      </c>
    </row>
    <row r="33" spans="1:15" ht="15">
      <c r="A33" s="111">
        <v>11</v>
      </c>
      <c r="B33" s="85" t="s">
        <v>315</v>
      </c>
      <c r="C33" s="86"/>
      <c r="D33" s="86"/>
      <c r="E33" s="87"/>
      <c r="F33" s="86"/>
      <c r="G33" s="86"/>
      <c r="H33" s="86"/>
      <c r="I33" s="88"/>
      <c r="J33" s="86"/>
      <c r="K33" s="86">
        <v>7</v>
      </c>
      <c r="L33" s="86"/>
      <c r="M33" s="86"/>
      <c r="N33" s="86">
        <v>19</v>
      </c>
      <c r="O33" s="89">
        <f t="shared" si="1"/>
        <v>26</v>
      </c>
    </row>
    <row r="34" spans="1:15" ht="15">
      <c r="A34" s="111">
        <v>12</v>
      </c>
      <c r="B34" s="85" t="s">
        <v>316</v>
      </c>
      <c r="C34" s="86"/>
      <c r="D34" s="86"/>
      <c r="E34" s="87"/>
      <c r="F34" s="86"/>
      <c r="G34" s="86"/>
      <c r="H34" s="86"/>
      <c r="I34" s="88"/>
      <c r="J34" s="86"/>
      <c r="K34" s="86">
        <v>8</v>
      </c>
      <c r="L34" s="86"/>
      <c r="M34" s="86"/>
      <c r="N34" s="86">
        <v>17</v>
      </c>
      <c r="O34" s="89">
        <f t="shared" si="1"/>
        <v>25</v>
      </c>
    </row>
    <row r="35" spans="1:15" ht="15">
      <c r="A35" s="111">
        <v>13</v>
      </c>
      <c r="B35" s="85" t="s">
        <v>317</v>
      </c>
      <c r="C35" s="86"/>
      <c r="D35" s="86"/>
      <c r="E35" s="87"/>
      <c r="F35" s="86"/>
      <c r="G35" s="86"/>
      <c r="H35" s="86"/>
      <c r="I35" s="88"/>
      <c r="J35" s="86"/>
      <c r="K35" s="86">
        <v>23</v>
      </c>
      <c r="L35" s="86"/>
      <c r="M35" s="86"/>
      <c r="N35" s="86"/>
      <c r="O35" s="89">
        <f t="shared" si="1"/>
        <v>23</v>
      </c>
    </row>
    <row r="36" spans="1:15" ht="15">
      <c r="A36" s="111">
        <v>14</v>
      </c>
      <c r="B36" s="85" t="s">
        <v>318</v>
      </c>
      <c r="C36" s="86"/>
      <c r="D36" s="86"/>
      <c r="E36" s="87"/>
      <c r="F36" s="86"/>
      <c r="G36" s="86"/>
      <c r="H36" s="86"/>
      <c r="I36" s="88"/>
      <c r="J36" s="86">
        <v>20</v>
      </c>
      <c r="K36" s="86"/>
      <c r="L36" s="86"/>
      <c r="M36" s="86"/>
      <c r="N36" s="86"/>
      <c r="O36" s="89">
        <f t="shared" si="1"/>
        <v>20</v>
      </c>
    </row>
    <row r="37" spans="1:15" ht="15">
      <c r="A37" s="111">
        <v>15</v>
      </c>
      <c r="B37" s="85" t="s">
        <v>319</v>
      </c>
      <c r="C37" s="86"/>
      <c r="D37" s="86"/>
      <c r="E37" s="87">
        <v>17</v>
      </c>
      <c r="F37" s="86"/>
      <c r="G37" s="86"/>
      <c r="H37" s="86"/>
      <c r="I37" s="88"/>
      <c r="J37" s="86"/>
      <c r="K37" s="86"/>
      <c r="L37" s="86"/>
      <c r="M37" s="86"/>
      <c r="N37" s="86"/>
      <c r="O37" s="89">
        <f t="shared" si="1"/>
        <v>17</v>
      </c>
    </row>
    <row r="38" spans="1:15" ht="15">
      <c r="A38" s="111">
        <v>16</v>
      </c>
      <c r="B38" s="85" t="s">
        <v>320</v>
      </c>
      <c r="C38" s="86"/>
      <c r="D38" s="86"/>
      <c r="E38" s="87"/>
      <c r="F38" s="86">
        <v>17</v>
      </c>
      <c r="G38" s="86"/>
      <c r="H38" s="86"/>
      <c r="I38" s="88"/>
      <c r="J38" s="86"/>
      <c r="K38" s="86"/>
      <c r="L38" s="86"/>
      <c r="M38" s="86"/>
      <c r="N38" s="86"/>
      <c r="O38" s="89">
        <f t="shared" si="1"/>
        <v>17</v>
      </c>
    </row>
    <row r="39" spans="1:15" ht="15">
      <c r="A39" s="111">
        <v>17</v>
      </c>
      <c r="B39" s="85" t="s">
        <v>321</v>
      </c>
      <c r="C39" s="86"/>
      <c r="D39" s="86"/>
      <c r="E39" s="87"/>
      <c r="F39" s="86"/>
      <c r="G39" s="86"/>
      <c r="H39" s="86"/>
      <c r="I39" s="88"/>
      <c r="J39" s="86"/>
      <c r="K39" s="86">
        <v>15</v>
      </c>
      <c r="L39" s="86"/>
      <c r="M39" s="86"/>
      <c r="N39" s="86"/>
      <c r="O39" s="89">
        <f t="shared" si="1"/>
        <v>15</v>
      </c>
    </row>
    <row r="40" spans="1:15" ht="15">
      <c r="A40" s="111">
        <v>18</v>
      </c>
      <c r="B40" s="85" t="s">
        <v>322</v>
      </c>
      <c r="C40" s="86"/>
      <c r="D40" s="86"/>
      <c r="E40" s="87"/>
      <c r="F40" s="86"/>
      <c r="G40" s="86"/>
      <c r="H40" s="86"/>
      <c r="I40" s="88"/>
      <c r="J40" s="86"/>
      <c r="K40" s="86">
        <v>15</v>
      </c>
      <c r="L40" s="86"/>
      <c r="M40" s="86"/>
      <c r="N40" s="86"/>
      <c r="O40" s="89">
        <f t="shared" si="1"/>
        <v>15</v>
      </c>
    </row>
    <row r="41" spans="1:15" ht="15">
      <c r="A41" s="111">
        <v>19</v>
      </c>
      <c r="B41" s="85" t="s">
        <v>323</v>
      </c>
      <c r="C41" s="86"/>
      <c r="D41" s="86"/>
      <c r="E41" s="87"/>
      <c r="F41" s="86"/>
      <c r="G41" s="86"/>
      <c r="H41" s="86"/>
      <c r="I41" s="88"/>
      <c r="J41" s="86"/>
      <c r="K41" s="86"/>
      <c r="L41" s="86"/>
      <c r="M41" s="86"/>
      <c r="N41" s="86">
        <v>11</v>
      </c>
      <c r="O41" s="89">
        <f t="shared" si="1"/>
        <v>11</v>
      </c>
    </row>
    <row r="42" spans="1:15" ht="15">
      <c r="A42" s="111">
        <v>20</v>
      </c>
      <c r="B42" s="85" t="s">
        <v>324</v>
      </c>
      <c r="C42" s="86"/>
      <c r="D42" s="86"/>
      <c r="E42" s="87"/>
      <c r="F42" s="86"/>
      <c r="G42" s="86"/>
      <c r="H42" s="86"/>
      <c r="I42" s="88"/>
      <c r="J42" s="86"/>
      <c r="K42" s="86">
        <v>4</v>
      </c>
      <c r="L42" s="86"/>
      <c r="M42" s="86"/>
      <c r="N42" s="86"/>
      <c r="O42" s="89">
        <f t="shared" si="1"/>
        <v>4</v>
      </c>
    </row>
    <row r="43" spans="1:15" ht="15">
      <c r="A43" s="112">
        <v>21</v>
      </c>
      <c r="B43" s="91" t="s">
        <v>325</v>
      </c>
      <c r="C43" s="92"/>
      <c r="D43" s="92"/>
      <c r="E43" s="93"/>
      <c r="F43" s="92"/>
      <c r="G43" s="92"/>
      <c r="H43" s="92"/>
      <c r="I43" s="94"/>
      <c r="J43" s="92"/>
      <c r="K43" s="92"/>
      <c r="L43" s="92"/>
      <c r="M43" s="92"/>
      <c r="N43" s="92">
        <v>2</v>
      </c>
      <c r="O43" s="90">
        <f t="shared" si="1"/>
        <v>2</v>
      </c>
    </row>
    <row r="44" spans="1:15" ht="15">
      <c r="A44" s="113"/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</row>
    <row r="45" spans="2:8" ht="15">
      <c r="B45" s="95" t="s">
        <v>299</v>
      </c>
      <c r="C45" s="70"/>
      <c r="D45" s="96"/>
      <c r="E45" s="97"/>
      <c r="F45" s="98"/>
      <c r="G45"/>
      <c r="H45"/>
    </row>
    <row r="46" spans="2:8" ht="15">
      <c r="B46" s="99" t="s">
        <v>300</v>
      </c>
      <c r="C46" s="70"/>
      <c r="D46" s="96"/>
      <c r="E46" s="97"/>
      <c r="G46"/>
      <c r="H46"/>
    </row>
    <row r="47" spans="2:8" ht="15">
      <c r="B47" s="97"/>
      <c r="C47" s="70"/>
      <c r="F47" s="100" t="s">
        <v>301</v>
      </c>
      <c r="G47" s="165" t="s">
        <v>302</v>
      </c>
      <c r="H47" s="165"/>
    </row>
    <row r="48" spans="2:8" ht="15">
      <c r="B48" s="95" t="s">
        <v>303</v>
      </c>
      <c r="C48" s="70"/>
      <c r="G48"/>
      <c r="H48"/>
    </row>
    <row r="49" spans="2:8" ht="15">
      <c r="B49" s="101" t="s">
        <v>304</v>
      </c>
      <c r="C49" s="102"/>
      <c r="G49"/>
      <c r="H49"/>
    </row>
    <row r="50" spans="2:8" ht="15">
      <c r="B50" s="103"/>
      <c r="C50" s="102"/>
      <c r="F50" s="104" t="s">
        <v>305</v>
      </c>
      <c r="G50" s="165" t="s">
        <v>302</v>
      </c>
      <c r="H50" s="165"/>
    </row>
    <row r="51" spans="2:8" ht="15">
      <c r="B51" s="103"/>
      <c r="C51" s="105"/>
      <c r="D51" s="106"/>
      <c r="F51" s="106"/>
      <c r="G51"/>
      <c r="H51"/>
    </row>
    <row r="52" spans="2:8" ht="15">
      <c r="B52" s="107"/>
      <c r="C52" s="106"/>
      <c r="D52" s="106"/>
      <c r="F52" s="106"/>
      <c r="G52"/>
      <c r="H52"/>
    </row>
    <row r="53" spans="2:8" ht="15">
      <c r="B53" s="105"/>
      <c r="C53" s="106"/>
      <c r="D53" s="106"/>
      <c r="F53" s="104"/>
      <c r="G53" s="165"/>
      <c r="H53" s="165"/>
    </row>
  </sheetData>
  <sheetProtection/>
  <mergeCells count="12">
    <mergeCell ref="A21:O21"/>
    <mergeCell ref="G47:H47"/>
    <mergeCell ref="G50:H50"/>
    <mergeCell ref="G53:H53"/>
    <mergeCell ref="A8:O8"/>
    <mergeCell ref="A10:O10"/>
    <mergeCell ref="A6:O6"/>
    <mergeCell ref="A1:O1"/>
    <mergeCell ref="A2:O2"/>
    <mergeCell ref="A3:O3"/>
    <mergeCell ref="A4:O4"/>
    <mergeCell ref="A5:O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K39" sqref="K39"/>
    </sheetView>
  </sheetViews>
  <sheetFormatPr defaultColWidth="9.140625" defaultRowHeight="15"/>
  <cols>
    <col min="1" max="1" width="9.140625" style="70" customWidth="1"/>
    <col min="2" max="2" width="9.140625" style="75" customWidth="1"/>
    <col min="3" max="3" width="43.57421875" style="70" customWidth="1"/>
    <col min="4" max="4" width="9.140625" style="75" customWidth="1"/>
    <col min="5" max="7" width="9.140625" style="70" customWidth="1"/>
  </cols>
  <sheetData>
    <row r="1" spans="1:9" ht="18.75">
      <c r="A1" s="154" t="s">
        <v>1</v>
      </c>
      <c r="B1" s="154"/>
      <c r="C1" s="154"/>
      <c r="D1" s="154"/>
      <c r="E1" s="154"/>
      <c r="F1" s="154"/>
      <c r="G1" s="154"/>
      <c r="H1" s="154"/>
      <c r="I1" s="154"/>
    </row>
    <row r="2" spans="1:9" ht="18.75">
      <c r="A2" s="154" t="s">
        <v>2</v>
      </c>
      <c r="B2" s="154"/>
      <c r="C2" s="154"/>
      <c r="D2" s="154"/>
      <c r="E2" s="154"/>
      <c r="F2" s="154"/>
      <c r="G2" s="154"/>
      <c r="H2" s="154"/>
      <c r="I2" s="154"/>
    </row>
    <row r="3" spans="1:9" ht="18.75">
      <c r="A3" s="154" t="s">
        <v>3</v>
      </c>
      <c r="B3" s="154"/>
      <c r="C3" s="154"/>
      <c r="D3" s="154"/>
      <c r="E3" s="154"/>
      <c r="F3" s="154"/>
      <c r="G3" s="154"/>
      <c r="H3" s="154"/>
      <c r="I3" s="154"/>
    </row>
    <row r="4" spans="1:9" ht="18.75">
      <c r="A4" s="154" t="s">
        <v>4</v>
      </c>
      <c r="B4" s="154"/>
      <c r="C4" s="154"/>
      <c r="D4" s="154"/>
      <c r="E4" s="154"/>
      <c r="F4" s="154"/>
      <c r="G4" s="154"/>
      <c r="H4" s="154"/>
      <c r="I4" s="154"/>
    </row>
    <row r="5" spans="1:9" ht="18.75">
      <c r="A5" s="1"/>
      <c r="B5" s="1"/>
      <c r="C5" s="1"/>
      <c r="D5" s="1"/>
      <c r="E5" s="1"/>
      <c r="F5" s="1"/>
      <c r="G5" s="1"/>
      <c r="H5" s="1"/>
      <c r="I5" s="1"/>
    </row>
    <row r="6" spans="1:9" ht="43.5" customHeight="1">
      <c r="A6" s="153" t="s">
        <v>326</v>
      </c>
      <c r="B6" s="153"/>
      <c r="C6" s="153"/>
      <c r="D6" s="153"/>
      <c r="E6" s="153"/>
      <c r="F6" s="153"/>
      <c r="G6" s="153"/>
      <c r="H6" s="153"/>
      <c r="I6" s="153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8" ht="15">
      <c r="A8" s="166" t="s">
        <v>327</v>
      </c>
      <c r="B8" s="166"/>
      <c r="C8" s="166"/>
      <c r="D8" s="166"/>
      <c r="E8" s="166"/>
      <c r="F8" s="166"/>
      <c r="G8" s="166"/>
      <c r="H8" s="166"/>
    </row>
    <row r="9" spans="1:8" ht="15">
      <c r="A9" s="71"/>
      <c r="B9" s="71"/>
      <c r="C9" s="71"/>
      <c r="D9" s="71"/>
      <c r="E9" s="71"/>
      <c r="F9" s="71"/>
      <c r="G9" s="116"/>
      <c r="H9" s="71"/>
    </row>
    <row r="10" spans="1:9" ht="15">
      <c r="A10" s="164" t="s">
        <v>328</v>
      </c>
      <c r="B10" s="164"/>
      <c r="C10" s="164"/>
      <c r="D10" s="164"/>
      <c r="E10" s="164"/>
      <c r="F10" s="164"/>
      <c r="G10" s="164"/>
      <c r="H10" s="164"/>
      <c r="I10" s="164"/>
    </row>
    <row r="12" ht="15">
      <c r="B12" s="117" t="s">
        <v>329</v>
      </c>
    </row>
    <row r="13" spans="1:7" ht="15">
      <c r="A13" s="118"/>
      <c r="B13" s="76" t="s">
        <v>14</v>
      </c>
      <c r="C13" s="119" t="s">
        <v>21</v>
      </c>
      <c r="D13" s="76">
        <v>1</v>
      </c>
      <c r="E13" s="76">
        <v>2</v>
      </c>
      <c r="F13" s="120">
        <v>3</v>
      </c>
      <c r="G13" s="76" t="s">
        <v>330</v>
      </c>
    </row>
    <row r="14" spans="1:7" ht="15">
      <c r="A14" s="121"/>
      <c r="B14" s="122">
        <v>1</v>
      </c>
      <c r="C14" s="114" t="s">
        <v>331</v>
      </c>
      <c r="D14" s="123">
        <v>1</v>
      </c>
      <c r="E14" s="114">
        <v>3</v>
      </c>
      <c r="F14" s="114">
        <v>4</v>
      </c>
      <c r="G14" s="124">
        <v>4</v>
      </c>
    </row>
    <row r="15" spans="1:7" ht="15">
      <c r="A15" s="121"/>
      <c r="B15" s="125"/>
      <c r="C15" s="126" t="s">
        <v>332</v>
      </c>
      <c r="D15" s="123"/>
      <c r="E15" s="114"/>
      <c r="F15" s="114"/>
      <c r="G15" s="124"/>
    </row>
    <row r="16" spans="1:7" ht="15">
      <c r="A16" s="121"/>
      <c r="B16" s="125">
        <v>2</v>
      </c>
      <c r="C16" s="114" t="s">
        <v>35</v>
      </c>
      <c r="D16" s="123">
        <v>6</v>
      </c>
      <c r="E16" s="115">
        <v>7</v>
      </c>
      <c r="F16" s="127"/>
      <c r="G16" s="124">
        <f>SUM(D16:E16)</f>
        <v>13</v>
      </c>
    </row>
    <row r="17" spans="1:7" ht="15">
      <c r="A17" s="121"/>
      <c r="B17" s="125"/>
      <c r="C17" s="126" t="s">
        <v>333</v>
      </c>
      <c r="D17" s="123"/>
      <c r="E17" s="114"/>
      <c r="F17" s="114"/>
      <c r="G17" s="128"/>
    </row>
    <row r="18" spans="1:7" ht="15">
      <c r="A18" s="121"/>
      <c r="B18" s="90"/>
      <c r="C18" s="91"/>
      <c r="D18" s="94"/>
      <c r="E18" s="91"/>
      <c r="F18" s="91"/>
      <c r="G18" s="129"/>
    </row>
    <row r="20" spans="1:2" ht="15">
      <c r="A20" s="130"/>
      <c r="B20" s="117" t="s">
        <v>334</v>
      </c>
    </row>
    <row r="21" spans="2:8" ht="15">
      <c r="B21" s="76" t="s">
        <v>14</v>
      </c>
      <c r="C21" s="119" t="s">
        <v>21</v>
      </c>
      <c r="D21" s="76">
        <v>1</v>
      </c>
      <c r="E21" s="76">
        <v>2</v>
      </c>
      <c r="F21" s="76">
        <v>3</v>
      </c>
      <c r="G21" s="76">
        <v>4</v>
      </c>
      <c r="H21" s="76" t="s">
        <v>330</v>
      </c>
    </row>
    <row r="22" spans="1:8" ht="15">
      <c r="A22" s="118"/>
      <c r="B22" s="122">
        <v>1</v>
      </c>
      <c r="C22" s="114" t="s">
        <v>335</v>
      </c>
      <c r="D22" s="123">
        <v>1</v>
      </c>
      <c r="E22" s="115">
        <v>3</v>
      </c>
      <c r="F22" s="115">
        <v>2</v>
      </c>
      <c r="G22" s="131">
        <v>4</v>
      </c>
      <c r="H22" s="132">
        <v>6</v>
      </c>
    </row>
    <row r="23" spans="1:8" ht="24" customHeight="1">
      <c r="A23" s="133"/>
      <c r="B23" s="125"/>
      <c r="C23" s="134" t="s">
        <v>336</v>
      </c>
      <c r="D23" s="123"/>
      <c r="E23" s="114"/>
      <c r="F23" s="114"/>
      <c r="G23" s="135"/>
      <c r="H23" s="135"/>
    </row>
    <row r="24" spans="1:8" ht="15">
      <c r="A24" s="133"/>
      <c r="B24" s="90"/>
      <c r="C24" s="91"/>
      <c r="D24" s="94"/>
      <c r="E24" s="91"/>
      <c r="F24" s="91"/>
      <c r="G24" s="136"/>
      <c r="H24" s="93"/>
    </row>
    <row r="25" spans="1:8" ht="15">
      <c r="A25" s="133"/>
      <c r="B25" s="113"/>
      <c r="C25" s="137"/>
      <c r="D25" s="113"/>
      <c r="E25" s="137"/>
      <c r="F25" s="133"/>
      <c r="G25" s="133"/>
      <c r="H25" s="133"/>
    </row>
    <row r="26" spans="1:9" ht="18.75">
      <c r="A26" s="1"/>
      <c r="B26" s="1"/>
      <c r="C26" s="1"/>
      <c r="D26" s="1"/>
      <c r="E26" s="1"/>
      <c r="F26" s="1"/>
      <c r="G26" s="1"/>
      <c r="H26" s="1"/>
      <c r="I26" s="1"/>
    </row>
    <row r="27" spans="1:8" ht="15">
      <c r="A27" s="71"/>
      <c r="B27" s="71"/>
      <c r="C27" s="71"/>
      <c r="D27" s="71"/>
      <c r="E27" s="71"/>
      <c r="F27" s="71"/>
      <c r="G27" s="116"/>
      <c r="H27" s="71"/>
    </row>
    <row r="28" spans="1:9" ht="15">
      <c r="A28" s="164" t="s">
        <v>328</v>
      </c>
      <c r="B28" s="164"/>
      <c r="C28" s="164"/>
      <c r="D28" s="164"/>
      <c r="E28" s="164"/>
      <c r="F28" s="164"/>
      <c r="G28" s="164"/>
      <c r="H28" s="164"/>
      <c r="I28" s="164"/>
    </row>
    <row r="29" spans="1:8" ht="15">
      <c r="A29" s="98"/>
      <c r="B29" s="115"/>
      <c r="C29" s="114"/>
      <c r="D29" s="115"/>
      <c r="E29" s="114"/>
      <c r="F29" s="114"/>
      <c r="G29" s="114"/>
      <c r="H29" s="115"/>
    </row>
    <row r="30" spans="1:8" ht="15">
      <c r="A30" s="98"/>
      <c r="B30" s="115"/>
      <c r="C30" s="114"/>
      <c r="D30" s="115"/>
      <c r="E30" s="114"/>
      <c r="F30" s="114"/>
      <c r="G30" s="114"/>
      <c r="H30" s="115"/>
    </row>
    <row r="31" spans="1:8" ht="15">
      <c r="A31" s="98"/>
      <c r="B31" s="115"/>
      <c r="C31" s="114"/>
      <c r="D31" s="115"/>
      <c r="E31" s="114"/>
      <c r="F31" s="114"/>
      <c r="G31" s="114"/>
      <c r="H31" s="115"/>
    </row>
    <row r="32" spans="1:2" ht="15">
      <c r="A32" s="133"/>
      <c r="B32" s="117" t="s">
        <v>345</v>
      </c>
    </row>
    <row r="33" spans="1:8" ht="15">
      <c r="A33" s="133"/>
      <c r="B33" s="138" t="s">
        <v>14</v>
      </c>
      <c r="C33" s="139" t="s">
        <v>21</v>
      </c>
      <c r="D33" s="138">
        <v>1</v>
      </c>
      <c r="E33" s="138">
        <v>2</v>
      </c>
      <c r="F33" s="138">
        <v>3</v>
      </c>
      <c r="G33" s="140">
        <v>4</v>
      </c>
      <c r="H33" s="138" t="s">
        <v>330</v>
      </c>
    </row>
    <row r="34" spans="1:8" ht="15">
      <c r="A34" s="133"/>
      <c r="B34" s="141">
        <v>1</v>
      </c>
      <c r="C34" s="142" t="s">
        <v>172</v>
      </c>
      <c r="D34" s="143">
        <v>1</v>
      </c>
      <c r="E34" s="144">
        <v>2</v>
      </c>
      <c r="F34" s="144">
        <v>3</v>
      </c>
      <c r="G34" s="145">
        <v>7</v>
      </c>
      <c r="H34" s="146">
        <v>6</v>
      </c>
    </row>
    <row r="35" spans="1:8" ht="29.25" customHeight="1">
      <c r="A35" s="133"/>
      <c r="B35" s="124"/>
      <c r="C35" s="134" t="s">
        <v>346</v>
      </c>
      <c r="D35" s="123"/>
      <c r="E35" s="114"/>
      <c r="F35" s="114"/>
      <c r="G35" s="135"/>
      <c r="H35" s="147"/>
    </row>
    <row r="36" spans="1:8" ht="15">
      <c r="A36" s="133"/>
      <c r="B36" s="124">
        <v>2</v>
      </c>
      <c r="C36" s="114" t="s">
        <v>331</v>
      </c>
      <c r="D36" s="123">
        <v>9</v>
      </c>
      <c r="E36" s="115">
        <v>8</v>
      </c>
      <c r="F36" s="115">
        <v>10</v>
      </c>
      <c r="G36" s="131">
        <v>4</v>
      </c>
      <c r="H36" s="132">
        <v>21</v>
      </c>
    </row>
    <row r="37" spans="1:8" ht="30" customHeight="1">
      <c r="A37" s="133"/>
      <c r="B37" s="124"/>
      <c r="C37" s="134" t="s">
        <v>347</v>
      </c>
      <c r="D37" s="123"/>
      <c r="E37" s="114"/>
      <c r="F37" s="114"/>
      <c r="G37" s="135"/>
      <c r="H37" s="147"/>
    </row>
    <row r="38" spans="1:8" ht="15">
      <c r="A38" s="98"/>
      <c r="B38" s="124">
        <v>3</v>
      </c>
      <c r="C38" s="114" t="s">
        <v>213</v>
      </c>
      <c r="D38" s="123">
        <v>5</v>
      </c>
      <c r="E38" s="115">
        <v>6</v>
      </c>
      <c r="F38" s="115">
        <v>11</v>
      </c>
      <c r="G38" s="131">
        <v>13</v>
      </c>
      <c r="H38" s="132">
        <v>22</v>
      </c>
    </row>
    <row r="39" spans="1:8" ht="30" customHeight="1">
      <c r="A39" s="98"/>
      <c r="B39" s="90"/>
      <c r="C39" s="148" t="s">
        <v>348</v>
      </c>
      <c r="D39" s="94"/>
      <c r="E39" s="91"/>
      <c r="F39" s="91"/>
      <c r="G39" s="136"/>
      <c r="H39" s="149"/>
    </row>
    <row r="40" spans="1:8" ht="15">
      <c r="A40" s="98"/>
      <c r="B40" s="115"/>
      <c r="C40" s="134"/>
      <c r="D40" s="115"/>
      <c r="E40" s="114"/>
      <c r="F40" s="114"/>
      <c r="G40" s="114"/>
      <c r="H40" s="150"/>
    </row>
    <row r="41" spans="1:7" ht="15">
      <c r="A41" s="98"/>
      <c r="B41" s="151"/>
      <c r="C41" s="152"/>
      <c r="D41" s="151"/>
      <c r="E41" s="152"/>
      <c r="F41" s="98"/>
      <c r="G41" s="98"/>
    </row>
    <row r="42" spans="1:2" ht="15">
      <c r="A42" s="133"/>
      <c r="B42" s="117" t="s">
        <v>349</v>
      </c>
    </row>
    <row r="43" spans="1:8" ht="15">
      <c r="A43" s="133"/>
      <c r="B43" s="76" t="s">
        <v>14</v>
      </c>
      <c r="C43" s="119" t="s">
        <v>21</v>
      </c>
      <c r="D43" s="76">
        <v>1</v>
      </c>
      <c r="E43" s="76">
        <v>2</v>
      </c>
      <c r="F43" s="76">
        <v>3</v>
      </c>
      <c r="G43" s="76">
        <v>4</v>
      </c>
      <c r="H43" s="76" t="s">
        <v>330</v>
      </c>
    </row>
    <row r="44" spans="1:8" ht="15">
      <c r="A44" s="133"/>
      <c r="B44" s="141">
        <v>1</v>
      </c>
      <c r="C44" s="114" t="s">
        <v>172</v>
      </c>
      <c r="D44" s="123">
        <v>8</v>
      </c>
      <c r="E44" s="115">
        <v>2</v>
      </c>
      <c r="F44" s="115">
        <v>1</v>
      </c>
      <c r="G44" s="115">
        <v>12</v>
      </c>
      <c r="H44" s="124">
        <v>11</v>
      </c>
    </row>
    <row r="45" spans="1:8" ht="27" customHeight="1">
      <c r="A45" s="133"/>
      <c r="B45" s="124"/>
      <c r="C45" s="134" t="s">
        <v>350</v>
      </c>
      <c r="D45" s="123"/>
      <c r="E45" s="115"/>
      <c r="F45" s="115"/>
      <c r="G45" s="115"/>
      <c r="H45" s="125"/>
    </row>
    <row r="46" spans="1:8" ht="15">
      <c r="A46" s="133"/>
      <c r="B46" s="124">
        <v>2</v>
      </c>
      <c r="C46" s="114" t="s">
        <v>179</v>
      </c>
      <c r="D46" s="123">
        <v>7</v>
      </c>
      <c r="E46" s="115">
        <v>3</v>
      </c>
      <c r="F46" s="115">
        <v>16</v>
      </c>
      <c r="G46" s="115">
        <v>4</v>
      </c>
      <c r="H46" s="124">
        <v>14</v>
      </c>
    </row>
    <row r="47" spans="1:8" ht="27.75" customHeight="1">
      <c r="A47" s="133"/>
      <c r="B47" s="124"/>
      <c r="C47" s="134" t="s">
        <v>351</v>
      </c>
      <c r="D47" s="123"/>
      <c r="E47" s="115"/>
      <c r="F47" s="115"/>
      <c r="G47" s="115"/>
      <c r="H47" s="125"/>
    </row>
    <row r="48" spans="1:8" ht="15">
      <c r="A48" s="133"/>
      <c r="B48" s="124">
        <v>3</v>
      </c>
      <c r="C48" s="114" t="s">
        <v>352</v>
      </c>
      <c r="D48" s="123">
        <v>9</v>
      </c>
      <c r="E48" s="115">
        <v>6</v>
      </c>
      <c r="F48" s="115">
        <v>5</v>
      </c>
      <c r="G48" s="115">
        <v>18</v>
      </c>
      <c r="H48" s="124">
        <v>20</v>
      </c>
    </row>
    <row r="49" spans="1:8" ht="28.5" customHeight="1">
      <c r="A49" s="133"/>
      <c r="B49" s="125"/>
      <c r="C49" s="134" t="s">
        <v>353</v>
      </c>
      <c r="D49" s="123"/>
      <c r="E49" s="115"/>
      <c r="F49" s="115"/>
      <c r="G49" s="115"/>
      <c r="H49" s="125"/>
    </row>
    <row r="50" spans="1:8" ht="15">
      <c r="A50" s="133"/>
      <c r="B50" s="125">
        <v>4</v>
      </c>
      <c r="C50" s="114" t="s">
        <v>331</v>
      </c>
      <c r="D50" s="123">
        <v>10</v>
      </c>
      <c r="E50" s="115">
        <v>14</v>
      </c>
      <c r="F50" s="115">
        <v>11</v>
      </c>
      <c r="G50" s="115">
        <v>13</v>
      </c>
      <c r="H50" s="124">
        <v>34</v>
      </c>
    </row>
    <row r="51" spans="1:8" ht="28.5" customHeight="1">
      <c r="A51" s="133"/>
      <c r="B51" s="125"/>
      <c r="C51" s="134" t="s">
        <v>354</v>
      </c>
      <c r="D51" s="123"/>
      <c r="E51" s="115"/>
      <c r="F51" s="115"/>
      <c r="G51" s="115"/>
      <c r="H51" s="125"/>
    </row>
    <row r="52" spans="1:8" ht="15">
      <c r="A52" s="98"/>
      <c r="B52" s="125">
        <v>5</v>
      </c>
      <c r="C52" s="114" t="s">
        <v>213</v>
      </c>
      <c r="D52" s="123">
        <v>0</v>
      </c>
      <c r="E52" s="115">
        <v>15</v>
      </c>
      <c r="F52" s="115">
        <v>17</v>
      </c>
      <c r="G52" s="115">
        <v>19</v>
      </c>
      <c r="H52" s="124">
        <v>51</v>
      </c>
    </row>
    <row r="53" spans="1:8" ht="28.5" customHeight="1">
      <c r="A53" s="98"/>
      <c r="B53" s="125"/>
      <c r="C53" s="134" t="s">
        <v>355</v>
      </c>
      <c r="D53" s="123"/>
      <c r="E53" s="115"/>
      <c r="F53" s="115"/>
      <c r="G53" s="115"/>
      <c r="H53" s="125"/>
    </row>
    <row r="54" spans="1:8" ht="15">
      <c r="A54" s="98"/>
      <c r="B54" s="90"/>
      <c r="C54" s="91"/>
      <c r="D54" s="94"/>
      <c r="E54" s="92"/>
      <c r="F54" s="92"/>
      <c r="G54" s="92"/>
      <c r="H54" s="90"/>
    </row>
    <row r="55" spans="1:7" ht="15">
      <c r="A55" s="98"/>
      <c r="B55" s="151"/>
      <c r="C55" s="152"/>
      <c r="D55" s="151"/>
      <c r="E55" s="152"/>
      <c r="F55" s="98"/>
      <c r="G55" s="98"/>
    </row>
    <row r="56" spans="1:7" ht="15">
      <c r="A56" s="98"/>
      <c r="B56" s="151"/>
      <c r="C56" s="152"/>
      <c r="D56" s="151"/>
      <c r="E56" s="152"/>
      <c r="F56" s="98"/>
      <c r="G56" s="98"/>
    </row>
    <row r="57" spans="1:7" ht="15">
      <c r="A57" s="98"/>
      <c r="B57" s="151"/>
      <c r="C57" s="152"/>
      <c r="D57" s="151"/>
      <c r="E57" s="152"/>
      <c r="F57" s="98"/>
      <c r="G57" s="98"/>
    </row>
    <row r="58" spans="1:7" ht="15">
      <c r="A58" s="98"/>
      <c r="B58" s="98"/>
      <c r="C58" s="95" t="s">
        <v>337</v>
      </c>
      <c r="D58" s="70"/>
      <c r="E58" s="96"/>
      <c r="F58" s="97"/>
      <c r="G58" s="98"/>
    </row>
    <row r="59" spans="3:6" ht="15">
      <c r="C59" s="99" t="s">
        <v>300</v>
      </c>
      <c r="D59" s="70"/>
      <c r="E59" s="96"/>
      <c r="F59" s="97"/>
    </row>
    <row r="60" spans="3:9" ht="15">
      <c r="C60" s="97"/>
      <c r="D60" s="70"/>
      <c r="G60" s="100" t="s">
        <v>301</v>
      </c>
      <c r="H60" s="165" t="s">
        <v>302</v>
      </c>
      <c r="I60" s="165"/>
    </row>
    <row r="61" spans="3:4" ht="15">
      <c r="C61" s="95" t="s">
        <v>303</v>
      </c>
      <c r="D61" s="70"/>
    </row>
    <row r="62" spans="3:4" ht="15">
      <c r="C62" s="101" t="s">
        <v>304</v>
      </c>
      <c r="D62" s="102"/>
    </row>
    <row r="63" spans="3:9" ht="15">
      <c r="C63" s="103"/>
      <c r="D63" s="102"/>
      <c r="G63" s="104" t="s">
        <v>305</v>
      </c>
      <c r="H63" s="165" t="s">
        <v>302</v>
      </c>
      <c r="I63" s="165"/>
    </row>
    <row r="64" spans="3:7" ht="15">
      <c r="C64" s="103" t="s">
        <v>338</v>
      </c>
      <c r="D64" s="105"/>
      <c r="E64" s="106"/>
      <c r="G64" s="106"/>
    </row>
    <row r="65" spans="3:7" ht="15">
      <c r="C65" s="107" t="s">
        <v>339</v>
      </c>
      <c r="D65" s="106"/>
      <c r="E65" s="106"/>
      <c r="G65" s="106"/>
    </row>
    <row r="66" spans="3:9" ht="15">
      <c r="C66" s="105"/>
      <c r="D66" s="106"/>
      <c r="E66" s="106"/>
      <c r="G66" s="104" t="s">
        <v>340</v>
      </c>
      <c r="H66" s="165" t="s">
        <v>341</v>
      </c>
      <c r="I66" s="165"/>
    </row>
    <row r="67" spans="3:7" ht="15">
      <c r="C67" s="106" t="s">
        <v>342</v>
      </c>
      <c r="D67" s="105"/>
      <c r="E67" s="105"/>
      <c r="G67" s="108"/>
    </row>
    <row r="68" spans="3:7" ht="15">
      <c r="C68" s="107" t="s">
        <v>339</v>
      </c>
      <c r="D68" s="103"/>
      <c r="E68" s="105"/>
      <c r="G68" s="108"/>
    </row>
    <row r="69" spans="3:9" ht="15">
      <c r="C69" s="105"/>
      <c r="D69" s="101"/>
      <c r="E69" s="105"/>
      <c r="G69" s="104" t="s">
        <v>343</v>
      </c>
      <c r="H69" s="165" t="s">
        <v>344</v>
      </c>
      <c r="I69" s="165"/>
    </row>
    <row r="70" spans="5:7" ht="15">
      <c r="E70" s="105"/>
      <c r="F70" s="105"/>
      <c r="G70" s="105"/>
    </row>
    <row r="71" spans="5:6" ht="15">
      <c r="E71" s="105"/>
      <c r="F71" s="105"/>
    </row>
  </sheetData>
  <sheetProtection/>
  <mergeCells count="12">
    <mergeCell ref="H60:I60"/>
    <mergeCell ref="H63:I63"/>
    <mergeCell ref="H66:I66"/>
    <mergeCell ref="H69:I69"/>
    <mergeCell ref="A28:I28"/>
    <mergeCell ref="A10:I10"/>
    <mergeCell ref="A1:I1"/>
    <mergeCell ref="A2:I2"/>
    <mergeCell ref="A3:I3"/>
    <mergeCell ref="A4:I4"/>
    <mergeCell ref="A6:I6"/>
    <mergeCell ref="A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2012-04-30T08:24:29Z</dcterms:modified>
  <cp:category/>
  <cp:version/>
  <cp:contentType/>
  <cp:contentStatus/>
</cp:coreProperties>
</file>